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8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<sst xmlns="http://schemas.openxmlformats.org/spreadsheetml/2006/main" count="943" uniqueCount="264">
  <si>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</si>
  <si>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</si>
  <si>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</si>
  <si>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</si>
  <si>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</si>
  <si>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</si>
  <si>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</si>
  <si>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</si>
  <si>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</si>
  <si>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</si>
  <si>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</si>
  <si>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</si>
  <si>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</si>
  <si>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</si>
  <si>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</si>
  <si>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</si>
  <si>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</si>
  <si>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</si>
  <si>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</si>
  <si>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</si>
  <si>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</si>
  <si>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</si>
  <si>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</si>
  <si>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</si>
  <si>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</si>
  <si>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</si>
  <si>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</si>
  <si>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</si>
  <si>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</si>
  <si>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</si>
  <si>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</si>
  <si>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</si>
  <si>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</si>
  <si>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</si>
  <si>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</si>
  <si>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</si>
  <si>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</si>
  <si>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</si>
  <si>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</si>
  <si>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</si>
  <si>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</si>
  <si>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</si>
  <si>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</si>
  <si>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</si>
  <si>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</si>
  <si>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</si>
  <si>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</si>
  <si>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</si>
  <si>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</si>
  <si>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</si>
  <si>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</si>
  <si>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</si>
  <si>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</si>
  <si>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</si>
  <si>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</si>
  <si>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</si>
  <si>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</si>
  <si>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</si>
  <si>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</si>
  <si>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</si>
  <si>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</si>
  <si>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</si>
  <si>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</si>
  <si>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</si>
  <si>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</si>
  <si>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</si>
  <si>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</si>
  <si>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</si>
  <si>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</si>
  <si>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</si>
  <si>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</si>
  <si>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</si>
  <si>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</si>
  <si>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</si>
  <si>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</si>
  <si>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</si>
  <si>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</si>
  <si>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</si>
  <si>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</si>
  <si>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</si>
  <si>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</si>
  <si>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</si>
  <si>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</si>
  <si>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</si>
  <si>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</si>
  <si>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</si>
  <si>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</si>
  <si>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>Thời gian:   8h 00' ngày 30 tháng 12 năm 2020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</si>
  <si>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</si>
  <si>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</si>
  <si>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</si>
  <si>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</si>
  <si>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</si>
  <si>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</si>
  <si>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</si>
  <si>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</si>
  <si>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</si>
  <si>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</si>
  <si>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</si>
  <si>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</si>
  <si>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</si>
  <si>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</si>
  <si>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</si>
  <si>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</si>
  <si>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</si>
  <si>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</si>
  <si>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</si>
  <si>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</si>
  <si>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</si>
  <si>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</si>
  <si>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</si>
  <si>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</si>
  <si>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</si>
  <si>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</si>
  <si>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</si>
  <si>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</si>
  <si>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</si>
  <si>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</si>
  <si>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</si>
  <si>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</si>
  <si>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</si>
  <si>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</si>
  <si>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</si>
  <si>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</si>
  <si>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</si>
  <si>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</si>
  <si>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</si>
  <si>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</si>
  <si>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</si>
  <si>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</si>
  <si>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</si>
  <si>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</si>
  <si>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</si>
  <si>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</si>
  <si>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</si>
  <si>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</si>
  <si>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</si>
  <si>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</si>
  <si>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</si>
  <si>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</si>
  <si>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</si>
  <si>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</si>
  <si>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</si>
  <si>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</si>
  <si>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</si>
  <si>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</si>
  <si>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</si>
  <si>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</si>
  <si>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</si>
  <si>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</si>
  <si>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</si>
  <si>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</si>
  <si>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</si>
  <si>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</si>
  <si>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</si>
  <si>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</si>
  <si>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</si>
  <si>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</si>
  <si>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</si>
  <si>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</si>
  <si>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</si>
  <si>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</si>
  <si>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</si>
  <si>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</si>
  <si>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</si>
  <si>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</si>
  <si>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</si>
  <si>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</si>
  <si>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</si>
  <si>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</si>
  <si>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</si>
  <si>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</si>
  <si>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</si>
  <si>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</si>
  <si>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</si>
  <si>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</si>
  <si>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</si>
  <si>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</si>
  <si>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</si>
  <si>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</si>
  <si>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</si>
  <si>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</si>
  <si>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</si>
  <si>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</si>
  <si>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</si>
  <si>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</si>
  <si>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</si>
  <si>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</si>
  <si>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</si>
  <si>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</si>
  <si>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</si>
  <si>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</si>
  <si>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</si>
  <si>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</si>
  <si>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</si>
  <si>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</si>
  <si>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</si>
  <si>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</si>
  <si>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</si>
  <si>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</si>
  <si>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</si>
  <si>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</si>
  <si>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</si>
  <si>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</si>
  <si>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</si>
  <si>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</si>
  <si>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</si>
  <si>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</si>
  <si>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</si>
  <si>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</si>
  <si>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</si>
  <si>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</si>
  <si>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</si>
  <si>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</si>
  <si>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</si>
  <si>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</si>
  <si>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</si>
  <si>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</si>
  <si>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</si>
  <si>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</si>
  <si>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</si>
  <si>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</si>
  <si>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</si>
  <si>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</si>
  <si>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</si>
  <si>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</si>
  <si>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</si>
  <si>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</si>
  <si>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</si>
  <si>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</si>
  <si>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</si>
  <si>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</si>
  <si>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</si>
  <si>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</si>
  <si>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</si>
  <si>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</si>
  <si>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</si>
  <si>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</si>
  <si>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</si>
  <si>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</si>
  <si>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</si>
  <si>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</si>
  <si>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</si>
  <si>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</si>
  <si>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</si>
  <si>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</si>
  <si>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</si>
  <si>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</si>
  <si>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</si>
  <si>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</si>
  <si>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</si>
  <si>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</si>
  <si>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</si>
  <si>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</si>
  <si>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</si>
  <si>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r>
      <t xml:space="preserve">Học phần:  </t>
    </r>
    <r>
      <rPr>
        <b/>
        <sz val="11"/>
        <rFont val="Times New Roman"/>
        <family val="1"/>
      </rPr>
      <t>Pháp luật đại cương</t>
    </r>
  </si>
  <si>
    <t>D203</t>
  </si>
  <si>
    <t>D204</t>
  </si>
  <si>
    <t>D301</t>
  </si>
  <si>
    <t>D302</t>
  </si>
  <si>
    <t>D303</t>
  </si>
  <si>
    <t>D304</t>
  </si>
  <si>
    <t>D401</t>
  </si>
  <si>
    <t>D402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</si>
</sst>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hair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7" fillId="0" borderId="0" xfId="57" applyFont="1" applyAlignment="1">
      <alignment horizontal="centerContinuous" vertical="center" wrapText="1"/>
      <protection/>
    </xf>
    <xf numFmtId="0" fontId="18" fillId="0" borderId="0" xfId="57" applyFont="1" applyAlignment="1">
      <alignment horizontal="centerContinuous" vertical="center" wrapText="1"/>
      <protection/>
    </xf>
    <xf numFmtId="0" fontId="17" fillId="0" borderId="0" xfId="57" applyFont="1">
      <alignment/>
      <protection/>
    </xf>
    <xf numFmtId="0" fontId="19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27" xfId="57" applyFont="1" applyBorder="1" applyAlignment="1">
      <alignment horizontal="center" vertical="center" wrapText="1"/>
      <protection/>
    </xf>
    <xf numFmtId="0" fontId="18" fillId="0" borderId="28" xfId="57" applyFont="1" applyBorder="1" applyAlignment="1">
      <alignment horizontal="right" vertical="center" wrapText="1"/>
      <protection/>
    </xf>
    <xf numFmtId="0" fontId="18" fillId="0" borderId="29" xfId="57" applyFont="1" applyBorder="1" applyAlignment="1">
      <alignment horizontal="left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17" fillId="0" borderId="30" xfId="57" applyFont="1" applyBorder="1" applyAlignment="1">
      <alignment horizontal="center"/>
      <protection/>
    </xf>
    <xf numFmtId="165" fontId="18" fillId="0" borderId="30" xfId="57" applyNumberFormat="1" applyFont="1" applyBorder="1" applyAlignment="1">
      <alignment horizontal="center"/>
      <protection/>
    </xf>
    <xf numFmtId="0" fontId="17" fillId="0" borderId="31" xfId="57" applyFont="1" applyBorder="1">
      <alignment/>
      <protection/>
    </xf>
    <xf numFmtId="0" fontId="18" fillId="0" borderId="32" xfId="57" applyFont="1" applyBorder="1">
      <alignment/>
      <protection/>
    </xf>
    <xf numFmtId="14" fontId="20" fillId="0" borderId="30" xfId="57" applyNumberFormat="1" applyFont="1" applyBorder="1" applyAlignment="1">
      <alignment horizontal="center"/>
      <protection/>
    </xf>
    <xf numFmtId="0" fontId="17" fillId="0" borderId="30" xfId="57" applyFont="1" applyBorder="1">
      <alignment/>
      <protection/>
    </xf>
    <xf numFmtId="14" fontId="17" fillId="0" borderId="30" xfId="57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9" fillId="0" borderId="0" xfId="57" applyFont="1" applyAlignment="1">
      <alignment horizontal="centerContinuous" vertical="center" wrapText="1"/>
      <protection/>
    </xf>
    <xf numFmtId="0" fontId="1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37" fillId="0" borderId="30" xfId="57" applyFont="1" applyBorder="1" applyAlignment="1">
      <alignment horizontal="center"/>
      <protection/>
    </xf>
    <xf numFmtId="0" fontId="58" fillId="0" borderId="13" xfId="0" applyFont="1" applyBorder="1" applyAlignment="1">
      <alignment/>
    </xf>
    <xf numFmtId="0" fontId="59" fillId="0" borderId="26" xfId="0" applyFont="1" applyBorder="1" applyAlignment="1">
      <alignment/>
    </xf>
    <xf numFmtId="14" fontId="60" fillId="0" borderId="12" xfId="0" applyNumberFormat="1" applyFont="1" applyBorder="1" applyAlignment="1">
      <alignment horizontal="center"/>
    </xf>
    <xf numFmtId="0" fontId="58" fillId="0" borderId="25" xfId="0" applyFont="1" applyBorder="1" applyAlignment="1">
      <alignment/>
    </xf>
    <xf numFmtId="14" fontId="59" fillId="0" borderId="26" xfId="0" applyNumberFormat="1" applyFont="1" applyBorder="1" applyAlignment="1">
      <alignment/>
    </xf>
    <xf numFmtId="14" fontId="60" fillId="0" borderId="10" xfId="0" applyNumberFormat="1" applyFont="1" applyBorder="1" applyAlignment="1">
      <alignment horizontal="center"/>
    </xf>
    <xf numFmtId="14" fontId="59" fillId="0" borderId="11" xfId="0" applyNumberFormat="1" applyFont="1" applyBorder="1" applyAlignment="1">
      <alignment/>
    </xf>
    <xf numFmtId="14" fontId="16" fillId="0" borderId="26" xfId="0" applyNumberFormat="1" applyFont="1" applyBorder="1" applyAlignment="1">
      <alignment/>
    </xf>
    <xf numFmtId="14" fontId="37" fillId="0" borderId="10" xfId="0" applyNumberFormat="1" applyFont="1" applyBorder="1" applyAlignment="1">
      <alignment horizontal="center"/>
    </xf>
    <xf numFmtId="0" fontId="58" fillId="0" borderId="13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14" fontId="37" fillId="33" borderId="12" xfId="0" applyNumberFormat="1" applyFont="1" applyFill="1" applyBorder="1" applyAlignment="1">
      <alignment horizontal="center"/>
    </xf>
    <xf numFmtId="14" fontId="37" fillId="0" borderId="12" xfId="0" applyNumberFormat="1" applyFont="1" applyBorder="1" applyAlignment="1">
      <alignment horizontal="center"/>
    </xf>
    <xf numFmtId="0" fontId="59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6" fillId="0" borderId="11" xfId="0" applyFont="1" applyBorder="1" applyAlignment="1">
      <alignment/>
    </xf>
    <xf numFmtId="14" fontId="60" fillId="0" borderId="1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58" fillId="0" borderId="21" xfId="0" applyFont="1" applyBorder="1" applyAlignment="1">
      <alignment/>
    </xf>
    <xf numFmtId="0" fontId="16" fillId="0" borderId="18" xfId="0" applyFont="1" applyBorder="1" applyAlignment="1">
      <alignment/>
    </xf>
    <xf numFmtId="14" fontId="60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6" fillId="0" borderId="11" xfId="0" applyNumberFormat="1" applyFont="1" applyBorder="1" applyAlignment="1">
      <alignment/>
    </xf>
    <xf numFmtId="0" fontId="16" fillId="33" borderId="11" xfId="0" applyFont="1" applyFill="1" applyBorder="1" applyAlignment="1">
      <alignment/>
    </xf>
    <xf numFmtId="14" fontId="58" fillId="0" borderId="13" xfId="0" applyNumberFormat="1" applyFont="1" applyFill="1" applyBorder="1" applyAlignment="1">
      <alignment horizontal="left"/>
    </xf>
    <xf numFmtId="14" fontId="58" fillId="0" borderId="13" xfId="0" applyNumberFormat="1" applyFont="1" applyBorder="1" applyAlignment="1">
      <alignment horizontal="left"/>
    </xf>
    <xf numFmtId="14" fontId="16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6" fillId="33" borderId="18" xfId="0" applyFont="1" applyFill="1" applyBorder="1" applyAlignment="1">
      <alignment/>
    </xf>
    <xf numFmtId="14" fontId="60" fillId="0" borderId="22" xfId="0" applyNumberFormat="1" applyFont="1" applyBorder="1" applyAlignment="1">
      <alignment horizontal="center" vertical="center"/>
    </xf>
    <xf numFmtId="0" fontId="16" fillId="33" borderId="11" xfId="0" applyFont="1" applyFill="1" applyBorder="1" applyAlignment="1">
      <alignment/>
    </xf>
    <xf numFmtId="14" fontId="37" fillId="0" borderId="12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/>
    </xf>
    <xf numFmtId="14" fontId="16" fillId="33" borderId="11" xfId="0" applyNumberFormat="1" applyFont="1" applyFill="1" applyBorder="1" applyAlignment="1">
      <alignment/>
    </xf>
    <xf numFmtId="14" fontId="58" fillId="0" borderId="13" xfId="0" applyNumberFormat="1" applyFont="1" applyBorder="1" applyAlignment="1">
      <alignment/>
    </xf>
    <xf numFmtId="0" fontId="17" fillId="0" borderId="1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14" fontId="60" fillId="0" borderId="12" xfId="0" applyNumberFormat="1" applyFont="1" applyBorder="1" applyAlignment="1">
      <alignment vertical="center"/>
    </xf>
    <xf numFmtId="14" fontId="59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37" fillId="0" borderId="22" xfId="0" applyNumberFormat="1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9" fillId="0" borderId="11" xfId="0" applyFont="1" applyBorder="1" applyAlignment="1">
      <alignment horizontal="left"/>
    </xf>
    <xf numFmtId="14" fontId="60" fillId="33" borderId="12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/>
    </xf>
    <xf numFmtId="0" fontId="59" fillId="0" borderId="11" xfId="0" applyFont="1" applyBorder="1" applyAlignment="1">
      <alignment horizontal="left" vertical="center"/>
    </xf>
    <xf numFmtId="14" fontId="13" fillId="0" borderId="25" xfId="0" applyNumberFormat="1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21" xfId="0" applyFont="1" applyBorder="1" applyAlignment="1">
      <alignment/>
    </xf>
    <xf numFmtId="14" fontId="58" fillId="0" borderId="14" xfId="0" applyNumberFormat="1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14" fontId="58" fillId="0" borderId="25" xfId="0" applyNumberFormat="1" applyFont="1" applyBorder="1" applyAlignment="1">
      <alignment horizontal="left"/>
    </xf>
    <xf numFmtId="14" fontId="58" fillId="0" borderId="16" xfId="0" applyNumberFormat="1" applyFont="1" applyBorder="1" applyAlignment="1">
      <alignment horizontal="left"/>
    </xf>
    <xf numFmtId="0" fontId="58" fillId="0" borderId="33" xfId="0" applyFont="1" applyBorder="1" applyAlignment="1">
      <alignment/>
    </xf>
    <xf numFmtId="0" fontId="59" fillId="0" borderId="18" xfId="0" applyFont="1" applyBorder="1" applyAlignment="1">
      <alignment/>
    </xf>
    <xf numFmtId="14" fontId="59" fillId="0" borderId="26" xfId="0" applyNumberFormat="1" applyFont="1" applyFill="1" applyBorder="1" applyAlignment="1">
      <alignment horizontal="left"/>
    </xf>
    <xf numFmtId="14" fontId="16" fillId="33" borderId="26" xfId="0" applyNumberFormat="1" applyFont="1" applyFill="1" applyBorder="1" applyAlignment="1">
      <alignment horizontal="left"/>
    </xf>
    <xf numFmtId="0" fontId="16" fillId="0" borderId="26" xfId="0" applyFont="1" applyFill="1" applyBorder="1" applyAlignment="1">
      <alignment/>
    </xf>
    <xf numFmtId="0" fontId="16" fillId="33" borderId="26" xfId="0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0" borderId="15" xfId="0" applyFont="1" applyBorder="1" applyAlignment="1">
      <alignment/>
    </xf>
    <xf numFmtId="0" fontId="59" fillId="0" borderId="26" xfId="0" applyFont="1" applyBorder="1" applyAlignment="1">
      <alignment horizontal="left"/>
    </xf>
    <xf numFmtId="0" fontId="59" fillId="33" borderId="26" xfId="0" applyFont="1" applyFill="1" applyBorder="1" applyAlignment="1">
      <alignment/>
    </xf>
    <xf numFmtId="14" fontId="16" fillId="33" borderId="26" xfId="0" applyNumberFormat="1" applyFont="1" applyFill="1" applyBorder="1" applyAlignment="1">
      <alignment/>
    </xf>
    <xf numFmtId="14" fontId="60" fillId="0" borderId="10" xfId="0" applyNumberFormat="1" applyFont="1" applyBorder="1" applyAlignment="1">
      <alignment horizontal="center" vertical="center"/>
    </xf>
    <xf numFmtId="14" fontId="60" fillId="0" borderId="17" xfId="0" applyNumberFormat="1" applyFont="1" applyBorder="1" applyAlignment="1">
      <alignment horizontal="center"/>
    </xf>
    <xf numFmtId="0" fontId="17" fillId="0" borderId="34" xfId="57" applyFont="1" applyBorder="1" applyAlignment="1">
      <alignment horizontal="center"/>
      <protection/>
    </xf>
    <xf numFmtId="165" fontId="18" fillId="0" borderId="34" xfId="57" applyNumberFormat="1" applyFont="1" applyBorder="1" applyAlignment="1">
      <alignment horizontal="center"/>
      <protection/>
    </xf>
    <xf numFmtId="0" fontId="17" fillId="0" borderId="35" xfId="57" applyFont="1" applyBorder="1">
      <alignment/>
      <protection/>
    </xf>
    <xf numFmtId="0" fontId="18" fillId="0" borderId="36" xfId="57" applyFont="1" applyBorder="1">
      <alignment/>
      <protection/>
    </xf>
    <xf numFmtId="14" fontId="20" fillId="0" borderId="34" xfId="57" applyNumberFormat="1" applyFont="1" applyBorder="1" applyAlignment="1">
      <alignment horizontal="center"/>
      <protection/>
    </xf>
    <xf numFmtId="14" fontId="17" fillId="0" borderId="34" xfId="57" applyNumberFormat="1" applyFont="1" applyBorder="1" applyAlignment="1">
      <alignment horizontal="center"/>
      <protection/>
    </xf>
    <xf numFmtId="0" fontId="17" fillId="0" borderId="34" xfId="57" applyFont="1" applyBorder="1">
      <alignment/>
      <protection/>
    </xf>
    <xf numFmtId="14" fontId="16" fillId="33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54">
      <selection activeCell="C4" sqref="C4:G21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88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37" t="s">
        <v>76</v>
      </c>
      <c r="D6" s="120" t="s">
        <v>14</v>
      </c>
      <c r="E6" s="154">
        <v>37447</v>
      </c>
      <c r="F6" s="129" t="s">
        <v>219</v>
      </c>
      <c r="G6" s="6">
        <v>3</v>
      </c>
      <c r="I6" s="54" t="s">
        <v>85</v>
      </c>
    </row>
    <row r="7" spans="1:9" ht="15.75">
      <c r="A7" s="1"/>
      <c r="B7" s="25">
        <v>4</v>
      </c>
      <c r="C7" s="140" t="s">
        <v>220</v>
      </c>
      <c r="D7" s="151" t="s">
        <v>221</v>
      </c>
      <c r="E7" s="94">
        <v>37077</v>
      </c>
      <c r="F7" s="129" t="s">
        <v>253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89</v>
      </c>
      <c r="D8" s="90" t="s">
        <v>14</v>
      </c>
      <c r="E8" s="91">
        <v>37552</v>
      </c>
      <c r="F8" s="58" t="s">
        <v>33</v>
      </c>
      <c r="G8" s="6">
        <v>5</v>
      </c>
      <c r="I8" s="54" t="s">
        <v>85</v>
      </c>
    </row>
    <row r="9" spans="1:9" ht="15.75">
      <c r="A9" s="1"/>
      <c r="B9" s="25">
        <v>6</v>
      </c>
      <c r="C9" s="86" t="s">
        <v>21</v>
      </c>
      <c r="D9" s="60" t="s">
        <v>14</v>
      </c>
      <c r="E9" s="91">
        <v>37357</v>
      </c>
      <c r="F9" s="58" t="s">
        <v>34</v>
      </c>
      <c r="G9" s="6">
        <v>6</v>
      </c>
      <c r="I9" s="54" t="s">
        <v>84</v>
      </c>
    </row>
    <row r="10" spans="1:9" ht="15.75">
      <c r="A10" s="1"/>
      <c r="B10" s="25">
        <v>7</v>
      </c>
      <c r="C10" s="105" t="s">
        <v>189</v>
      </c>
      <c r="D10" s="148" t="s">
        <v>20</v>
      </c>
      <c r="E10" s="121">
        <v>36387</v>
      </c>
      <c r="F10" s="129" t="s">
        <v>219</v>
      </c>
      <c r="G10" s="6">
        <v>7</v>
      </c>
      <c r="I10" s="54" t="s">
        <v>85</v>
      </c>
    </row>
    <row r="11" spans="1:9" ht="15.75">
      <c r="A11" s="1"/>
      <c r="B11" s="25">
        <v>8</v>
      </c>
      <c r="C11" s="140" t="s">
        <v>222</v>
      </c>
      <c r="D11" s="151" t="s">
        <v>14</v>
      </c>
      <c r="E11" s="99">
        <v>37093</v>
      </c>
      <c r="F11" s="129" t="s">
        <v>253</v>
      </c>
      <c r="G11" s="6">
        <v>8</v>
      </c>
      <c r="I11" s="54" t="s">
        <v>84</v>
      </c>
    </row>
    <row r="12" spans="1:9" ht="15.75">
      <c r="A12" s="1"/>
      <c r="B12" s="25">
        <v>9</v>
      </c>
      <c r="C12" s="131" t="s">
        <v>90</v>
      </c>
      <c r="D12" s="92" t="s">
        <v>14</v>
      </c>
      <c r="E12" s="88">
        <v>37585</v>
      </c>
      <c r="F12" s="58" t="s">
        <v>33</v>
      </c>
      <c r="G12" s="6">
        <v>9</v>
      </c>
      <c r="I12" s="54" t="s">
        <v>85</v>
      </c>
    </row>
    <row r="13" spans="1:9" ht="15.75">
      <c r="A13" s="1"/>
      <c r="B13" s="25">
        <v>10</v>
      </c>
      <c r="C13" s="57" t="s">
        <v>130</v>
      </c>
      <c r="D13" s="90" t="s">
        <v>14</v>
      </c>
      <c r="E13" s="99">
        <v>37566</v>
      </c>
      <c r="F13" s="58" t="s">
        <v>34</v>
      </c>
      <c r="G13" s="6">
        <v>10</v>
      </c>
      <c r="I13" s="54" t="s">
        <v>84</v>
      </c>
    </row>
    <row r="14" spans="1:9" ht="15.75">
      <c r="A14" s="1"/>
      <c r="B14" s="25">
        <v>11</v>
      </c>
      <c r="C14" s="105" t="s">
        <v>171</v>
      </c>
      <c r="D14" s="148" t="s">
        <v>20</v>
      </c>
      <c r="E14" s="121">
        <v>37436</v>
      </c>
      <c r="F14" s="129" t="s">
        <v>219</v>
      </c>
      <c r="G14" s="6">
        <v>11</v>
      </c>
      <c r="I14" s="54" t="s">
        <v>85</v>
      </c>
    </row>
    <row r="15" spans="1:9" ht="15.75">
      <c r="A15" s="1"/>
      <c r="B15" s="25">
        <v>12</v>
      </c>
      <c r="C15" s="101" t="s">
        <v>223</v>
      </c>
      <c r="D15" s="153" t="s">
        <v>14</v>
      </c>
      <c r="E15" s="99">
        <v>37093</v>
      </c>
      <c r="F15" s="129" t="s">
        <v>253</v>
      </c>
      <c r="G15" s="6">
        <v>12</v>
      </c>
      <c r="I15" s="54" t="s">
        <v>84</v>
      </c>
    </row>
    <row r="16" spans="1:9" ht="15.75">
      <c r="A16" s="1"/>
      <c r="B16" s="25">
        <v>13</v>
      </c>
      <c r="C16" s="86" t="s">
        <v>62</v>
      </c>
      <c r="D16" s="90" t="s">
        <v>14</v>
      </c>
      <c r="E16" s="88">
        <v>37365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21</v>
      </c>
      <c r="D17" s="90" t="s">
        <v>131</v>
      </c>
      <c r="E17" s="99">
        <v>37517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102" t="s">
        <v>62</v>
      </c>
      <c r="D18" s="148" t="s">
        <v>20</v>
      </c>
      <c r="E18" s="104">
        <v>37373</v>
      </c>
      <c r="F18" s="129" t="s">
        <v>219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21</v>
      </c>
      <c r="D19" s="90" t="s">
        <v>224</v>
      </c>
      <c r="E19" s="99">
        <v>37323</v>
      </c>
      <c r="F19" s="129" t="s">
        <v>253</v>
      </c>
      <c r="G19" s="6">
        <v>16</v>
      </c>
      <c r="I19" s="54" t="s">
        <v>84</v>
      </c>
    </row>
    <row r="20" spans="1:9" ht="15.75">
      <c r="A20" s="1"/>
      <c r="B20" s="25">
        <v>17</v>
      </c>
      <c r="C20" s="55" t="s">
        <v>91</v>
      </c>
      <c r="D20" s="93" t="s">
        <v>14</v>
      </c>
      <c r="E20" s="99">
        <v>37589</v>
      </c>
      <c r="F20" s="58" t="s">
        <v>33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132</v>
      </c>
      <c r="D21" s="90" t="s">
        <v>131</v>
      </c>
      <c r="E21" s="99">
        <v>37339</v>
      </c>
      <c r="F21" s="58" t="s">
        <v>34</v>
      </c>
      <c r="G21" s="6">
        <v>18</v>
      </c>
      <c r="I21" s="54" t="s">
        <v>84</v>
      </c>
    </row>
    <row r="22" spans="1:9" ht="15.75">
      <c r="A22" s="1"/>
      <c r="B22" s="25">
        <v>19</v>
      </c>
      <c r="C22" s="102" t="s">
        <v>190</v>
      </c>
      <c r="D22" s="148" t="s">
        <v>191</v>
      </c>
      <c r="E22" s="104">
        <v>36758</v>
      </c>
      <c r="F22" s="129" t="s">
        <v>219</v>
      </c>
      <c r="G22" s="6">
        <v>19</v>
      </c>
      <c r="I22" s="54" t="s">
        <v>85</v>
      </c>
    </row>
    <row r="23" spans="1:9" ht="15.75">
      <c r="A23" s="1"/>
      <c r="B23" s="25">
        <v>20</v>
      </c>
      <c r="C23" s="86" t="s">
        <v>225</v>
      </c>
      <c r="D23" s="90" t="s">
        <v>56</v>
      </c>
      <c r="E23" s="99">
        <v>37301</v>
      </c>
      <c r="F23" s="129" t="s">
        <v>253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24</v>
      </c>
      <c r="D24" s="87" t="s">
        <v>20</v>
      </c>
      <c r="E24" s="88">
        <v>36265</v>
      </c>
      <c r="F24" s="58" t="s">
        <v>33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24</v>
      </c>
      <c r="D25" s="111" t="s">
        <v>133</v>
      </c>
      <c r="E25" s="88">
        <v>37166</v>
      </c>
      <c r="F25" s="58" t="s">
        <v>34</v>
      </c>
      <c r="G25" s="6">
        <v>22</v>
      </c>
      <c r="I25" s="54" t="s">
        <v>84</v>
      </c>
    </row>
    <row r="26" spans="1:9" ht="15.75">
      <c r="A26" s="1"/>
      <c r="B26" s="25">
        <v>23</v>
      </c>
      <c r="C26" s="102" t="s">
        <v>192</v>
      </c>
      <c r="D26" s="148" t="s">
        <v>75</v>
      </c>
      <c r="E26" s="104">
        <v>37262</v>
      </c>
      <c r="F26" s="129" t="s">
        <v>219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24</v>
      </c>
      <c r="D27" s="152" t="s">
        <v>227</v>
      </c>
      <c r="E27" s="88">
        <v>37609</v>
      </c>
      <c r="F27" s="129" t="s">
        <v>253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62</v>
      </c>
      <c r="D28" s="87" t="s">
        <v>20</v>
      </c>
      <c r="E28" s="88">
        <v>37571</v>
      </c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57" t="s">
        <v>137</v>
      </c>
      <c r="D29" s="60" t="s">
        <v>138</v>
      </c>
      <c r="E29" s="99">
        <v>37181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122" t="s">
        <v>21</v>
      </c>
      <c r="D30" s="123" t="s">
        <v>193</v>
      </c>
      <c r="E30" s="104">
        <v>36664</v>
      </c>
      <c r="F30" s="129" t="s">
        <v>219</v>
      </c>
      <c r="G30" s="6">
        <v>27</v>
      </c>
      <c r="I30" s="54" t="s">
        <v>85</v>
      </c>
    </row>
    <row r="31" spans="1:9" ht="15.75">
      <c r="A31" s="1"/>
      <c r="B31" s="25">
        <v>28</v>
      </c>
      <c r="C31" s="86" t="s">
        <v>21</v>
      </c>
      <c r="D31" s="60" t="s">
        <v>96</v>
      </c>
      <c r="E31" s="88">
        <v>37260</v>
      </c>
      <c r="F31" s="129" t="s">
        <v>253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92</v>
      </c>
      <c r="D32" s="87" t="s">
        <v>75</v>
      </c>
      <c r="E32" s="88">
        <v>37241</v>
      </c>
      <c r="F32" s="58" t="s">
        <v>33</v>
      </c>
      <c r="G32" s="6">
        <v>29</v>
      </c>
      <c r="I32" s="54" t="s">
        <v>85</v>
      </c>
    </row>
    <row r="33" spans="1:9" ht="15.75">
      <c r="A33" s="1"/>
      <c r="B33" s="25">
        <v>30</v>
      </c>
      <c r="C33" s="86" t="s">
        <v>134</v>
      </c>
      <c r="D33" s="60" t="s">
        <v>47</v>
      </c>
      <c r="E33" s="88">
        <v>37539</v>
      </c>
      <c r="F33" s="58" t="s">
        <v>34</v>
      </c>
      <c r="G33" s="6">
        <v>30</v>
      </c>
      <c r="I33" s="54" t="s">
        <v>84</v>
      </c>
    </row>
    <row r="34" spans="1:9" ht="15.75">
      <c r="A34" s="1"/>
      <c r="B34" s="25">
        <v>31</v>
      </c>
      <c r="C34" s="102" t="s">
        <v>172</v>
      </c>
      <c r="D34" s="120" t="s">
        <v>56</v>
      </c>
      <c r="E34" s="104">
        <v>36727</v>
      </c>
      <c r="F34" s="129" t="s">
        <v>219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43" t="s">
        <v>226</v>
      </c>
      <c r="D35" s="152" t="s">
        <v>96</v>
      </c>
      <c r="E35" s="91">
        <v>37586</v>
      </c>
      <c r="F35" s="129" t="s">
        <v>253</v>
      </c>
      <c r="G35" s="6">
        <v>32</v>
      </c>
      <c r="I35" s="54" t="s">
        <v>84</v>
      </c>
    </row>
    <row r="36" spans="1:9" ht="15.75">
      <c r="A36" s="1"/>
      <c r="B36" s="25">
        <v>33</v>
      </c>
      <c r="C36" s="86" t="s">
        <v>97</v>
      </c>
      <c r="D36" s="97" t="s">
        <v>98</v>
      </c>
      <c r="E36" s="88"/>
      <c r="F36" s="58" t="s">
        <v>33</v>
      </c>
      <c r="G36" s="6">
        <v>33</v>
      </c>
      <c r="I36" s="54" t="s">
        <v>85</v>
      </c>
    </row>
    <row r="37" spans="1:9" ht="15.75">
      <c r="A37" s="1"/>
      <c r="B37" s="25">
        <v>34</v>
      </c>
      <c r="C37" s="86" t="s">
        <v>135</v>
      </c>
      <c r="D37" s="60" t="s">
        <v>136</v>
      </c>
      <c r="E37" s="88">
        <v>36930</v>
      </c>
      <c r="F37" s="58" t="s">
        <v>34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02" t="s">
        <v>46</v>
      </c>
      <c r="D38" s="148" t="s">
        <v>173</v>
      </c>
      <c r="E38" s="104">
        <v>37115</v>
      </c>
      <c r="F38" s="129" t="s">
        <v>219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24</v>
      </c>
      <c r="D39" s="152" t="s">
        <v>9</v>
      </c>
      <c r="E39" s="88">
        <v>37590</v>
      </c>
      <c r="F39" s="129" t="s">
        <v>253</v>
      </c>
      <c r="G39" s="6">
        <v>36</v>
      </c>
      <c r="I39" s="54" t="s">
        <v>84</v>
      </c>
    </row>
    <row r="40" spans="1:9" ht="15.75">
      <c r="A40" s="1"/>
      <c r="B40" s="25">
        <v>37</v>
      </c>
      <c r="C40" s="95" t="s">
        <v>93</v>
      </c>
      <c r="D40" s="147" t="s">
        <v>94</v>
      </c>
      <c r="E40" s="88">
        <v>37499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86" t="s">
        <v>21</v>
      </c>
      <c r="D41" s="60" t="s">
        <v>22</v>
      </c>
      <c r="E41" s="88">
        <v>36952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102" t="s">
        <v>21</v>
      </c>
      <c r="D42" s="148" t="s">
        <v>194</v>
      </c>
      <c r="E42" s="104">
        <v>37562</v>
      </c>
      <c r="F42" s="129" t="s">
        <v>219</v>
      </c>
      <c r="G42" s="6">
        <v>39</v>
      </c>
      <c r="I42" s="54" t="s">
        <v>85</v>
      </c>
    </row>
    <row r="43" spans="1:9" ht="15.75">
      <c r="A43" s="1"/>
      <c r="B43" s="25">
        <v>40</v>
      </c>
      <c r="C43" s="141" t="s">
        <v>140</v>
      </c>
      <c r="D43" s="87" t="s">
        <v>22</v>
      </c>
      <c r="E43" s="91">
        <v>37089</v>
      </c>
      <c r="F43" s="129" t="s">
        <v>253</v>
      </c>
      <c r="G43" s="6">
        <v>40</v>
      </c>
      <c r="I43" s="54" t="s">
        <v>84</v>
      </c>
    </row>
    <row r="44" spans="1:9" ht="15.75">
      <c r="A44" s="1"/>
      <c r="B44" s="25">
        <v>41</v>
      </c>
      <c r="C44" s="89" t="s">
        <v>95</v>
      </c>
      <c r="D44" s="97" t="s">
        <v>96</v>
      </c>
      <c r="E44" s="91">
        <v>37325</v>
      </c>
      <c r="F44" s="58" t="s">
        <v>33</v>
      </c>
      <c r="G44" s="6">
        <v>41</v>
      </c>
      <c r="I44" s="54" t="s">
        <v>85</v>
      </c>
    </row>
    <row r="45" spans="1:9" ht="15.75">
      <c r="A45" s="1"/>
      <c r="B45" s="25">
        <v>42</v>
      </c>
      <c r="C45" s="112" t="s">
        <v>139</v>
      </c>
      <c r="D45" s="147" t="s">
        <v>60</v>
      </c>
      <c r="E45" s="99">
        <v>37603</v>
      </c>
      <c r="F45" s="58" t="s">
        <v>34</v>
      </c>
      <c r="G45" s="6">
        <v>42</v>
      </c>
      <c r="I45" s="54" t="s">
        <v>84</v>
      </c>
    </row>
    <row r="46" spans="1:9" ht="15.75">
      <c r="A46" s="1"/>
      <c r="B46" s="25">
        <v>43</v>
      </c>
      <c r="C46" s="105" t="s">
        <v>192</v>
      </c>
      <c r="D46" s="163" t="s">
        <v>138</v>
      </c>
      <c r="E46" s="104">
        <v>37468</v>
      </c>
      <c r="F46" s="129" t="s">
        <v>219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41" t="s">
        <v>140</v>
      </c>
      <c r="D47" s="60" t="s">
        <v>22</v>
      </c>
      <c r="E47" s="88">
        <v>37545</v>
      </c>
      <c r="F47" s="129" t="s">
        <v>253</v>
      </c>
      <c r="G47" s="6">
        <v>44</v>
      </c>
      <c r="I47" s="54" t="s">
        <v>84</v>
      </c>
    </row>
    <row r="48" spans="1:9" ht="15.75">
      <c r="A48" s="1"/>
      <c r="B48" s="25">
        <v>45</v>
      </c>
      <c r="C48" s="57" t="s">
        <v>64</v>
      </c>
      <c r="D48" s="97" t="s">
        <v>22</v>
      </c>
      <c r="E48" s="88">
        <v>36936</v>
      </c>
      <c r="F48" s="58" t="s">
        <v>33</v>
      </c>
      <c r="G48" s="6">
        <v>45</v>
      </c>
      <c r="I48" s="54" t="s">
        <v>85</v>
      </c>
    </row>
    <row r="49" spans="1:9" ht="15.75">
      <c r="A49" s="1"/>
      <c r="B49" s="25">
        <v>46</v>
      </c>
      <c r="C49" s="113" t="s">
        <v>140</v>
      </c>
      <c r="D49" s="114" t="s">
        <v>60</v>
      </c>
      <c r="E49" s="88">
        <v>36711</v>
      </c>
      <c r="F49" s="58" t="s">
        <v>34</v>
      </c>
      <c r="G49" s="6">
        <v>46</v>
      </c>
      <c r="I49" s="54" t="s">
        <v>84</v>
      </c>
    </row>
    <row r="50" spans="1:9" ht="15.75">
      <c r="A50" s="1"/>
      <c r="B50" s="25">
        <v>47</v>
      </c>
      <c r="C50" s="102" t="s">
        <v>174</v>
      </c>
      <c r="D50" s="148" t="s">
        <v>47</v>
      </c>
      <c r="E50" s="104">
        <v>37503</v>
      </c>
      <c r="F50" s="129" t="s">
        <v>219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21</v>
      </c>
      <c r="D51" s="145" t="s">
        <v>228</v>
      </c>
      <c r="E51" s="88">
        <v>37265</v>
      </c>
      <c r="F51" s="129" t="s">
        <v>253</v>
      </c>
      <c r="G51" s="6">
        <v>48</v>
      </c>
      <c r="I51" s="54" t="s">
        <v>84</v>
      </c>
    </row>
    <row r="52" spans="1:9" ht="15.75">
      <c r="A52" s="1"/>
      <c r="B52" s="25">
        <v>49</v>
      </c>
      <c r="C52" s="89" t="s">
        <v>100</v>
      </c>
      <c r="D52" s="87" t="s">
        <v>99</v>
      </c>
      <c r="E52" s="98">
        <v>37603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136" t="s">
        <v>129</v>
      </c>
      <c r="D53" s="146" t="s">
        <v>29</v>
      </c>
      <c r="E53" s="99">
        <v>37457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105" t="s">
        <v>46</v>
      </c>
      <c r="D54" s="148" t="s">
        <v>175</v>
      </c>
      <c r="E54" s="104"/>
      <c r="F54" s="129" t="s">
        <v>219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145" t="s">
        <v>29</v>
      </c>
      <c r="E55" s="88"/>
      <c r="F55" s="129" t="s">
        <v>253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24</v>
      </c>
      <c r="D56" s="87" t="s">
        <v>99</v>
      </c>
      <c r="E56" s="88">
        <v>37396</v>
      </c>
      <c r="F56" s="58" t="s">
        <v>33</v>
      </c>
      <c r="G56" s="6">
        <v>53</v>
      </c>
      <c r="I56" s="54" t="s">
        <v>85</v>
      </c>
    </row>
    <row r="57" spans="1:9" ht="15.75">
      <c r="A57" s="1"/>
      <c r="B57" s="25">
        <v>54</v>
      </c>
      <c r="C57" s="141" t="s">
        <v>129</v>
      </c>
      <c r="D57" s="60" t="s">
        <v>141</v>
      </c>
      <c r="E57" s="88">
        <v>37561</v>
      </c>
      <c r="F57" s="58" t="s">
        <v>34</v>
      </c>
      <c r="G57" s="6">
        <v>54</v>
      </c>
      <c r="I57" s="54" t="s">
        <v>84</v>
      </c>
    </row>
    <row r="58" spans="1:9" ht="15.75">
      <c r="A58" s="1"/>
      <c r="B58" s="25">
        <v>55</v>
      </c>
      <c r="C58" s="102" t="s">
        <v>63</v>
      </c>
      <c r="D58" s="120" t="s">
        <v>99</v>
      </c>
      <c r="E58" s="104">
        <v>37520</v>
      </c>
      <c r="F58" s="129" t="s">
        <v>219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6" t="s">
        <v>21</v>
      </c>
      <c r="D59" s="144" t="s">
        <v>17</v>
      </c>
      <c r="E59" s="108">
        <v>37400</v>
      </c>
      <c r="F59" s="129" t="s">
        <v>253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100</v>
      </c>
      <c r="D60" s="100" t="s">
        <v>60</v>
      </c>
      <c r="E60" s="98">
        <v>37321</v>
      </c>
      <c r="F60" s="58" t="s">
        <v>33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42" t="s">
        <v>142</v>
      </c>
      <c r="D61" s="59" t="s">
        <v>23</v>
      </c>
      <c r="E61" s="88">
        <v>37594</v>
      </c>
      <c r="F61" s="58" t="s">
        <v>34</v>
      </c>
      <c r="G61" s="6">
        <v>58</v>
      </c>
      <c r="I61" s="54" t="s">
        <v>84</v>
      </c>
    </row>
    <row r="62" spans="1:9" ht="15.75">
      <c r="A62" s="1"/>
      <c r="B62" s="25">
        <v>59</v>
      </c>
      <c r="C62" s="102" t="s">
        <v>176</v>
      </c>
      <c r="D62" s="120" t="s">
        <v>29</v>
      </c>
      <c r="E62" s="104">
        <v>37461</v>
      </c>
      <c r="F62" s="129" t="s">
        <v>219</v>
      </c>
      <c r="G62" s="6">
        <v>59</v>
      </c>
      <c r="I62" s="54" t="s">
        <v>85</v>
      </c>
    </row>
    <row r="63" spans="1:9" ht="15.75">
      <c r="A63" s="1"/>
      <c r="B63" s="25">
        <v>60</v>
      </c>
      <c r="C63" s="131" t="s">
        <v>24</v>
      </c>
      <c r="D63" s="132" t="s">
        <v>17</v>
      </c>
      <c r="E63" s="88">
        <v>37126</v>
      </c>
      <c r="F63" s="129" t="s">
        <v>253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101</v>
      </c>
      <c r="D64" s="100" t="s">
        <v>60</v>
      </c>
      <c r="E64" s="98">
        <v>37476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21</v>
      </c>
      <c r="D65" s="59" t="s">
        <v>18</v>
      </c>
      <c r="E65" s="88">
        <v>36879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102" t="s">
        <v>46</v>
      </c>
      <c r="D66" s="120" t="s">
        <v>177</v>
      </c>
      <c r="E66" s="104">
        <v>37313</v>
      </c>
      <c r="F66" s="129" t="s">
        <v>219</v>
      </c>
      <c r="G66" s="6">
        <v>63</v>
      </c>
      <c r="I66" s="54" t="s">
        <v>85</v>
      </c>
    </row>
    <row r="67" spans="1:9" ht="15.75">
      <c r="A67" s="1"/>
      <c r="B67" s="25">
        <v>64</v>
      </c>
      <c r="C67" s="86" t="s">
        <v>24</v>
      </c>
      <c r="D67" s="100" t="s">
        <v>17</v>
      </c>
      <c r="E67" s="88">
        <v>37371</v>
      </c>
      <c r="F67" s="129" t="s">
        <v>253</v>
      </c>
      <c r="G67" s="6">
        <v>64</v>
      </c>
      <c r="I67" s="54" t="s">
        <v>84</v>
      </c>
    </row>
    <row r="68" spans="1:9" ht="15.75">
      <c r="A68" s="1"/>
      <c r="B68" s="25">
        <v>65</v>
      </c>
      <c r="C68" s="57" t="s">
        <v>102</v>
      </c>
      <c r="D68" s="59" t="s">
        <v>23</v>
      </c>
      <c r="E68" s="99">
        <v>37494</v>
      </c>
      <c r="F68" s="58" t="s">
        <v>33</v>
      </c>
      <c r="G68" s="6">
        <v>65</v>
      </c>
      <c r="I68" s="54" t="s">
        <v>85</v>
      </c>
    </row>
    <row r="69" spans="1:9" ht="15.75">
      <c r="A69" s="1"/>
      <c r="B69" s="25">
        <v>66</v>
      </c>
      <c r="C69" s="57" t="s">
        <v>93</v>
      </c>
      <c r="D69" s="59" t="s">
        <v>18</v>
      </c>
      <c r="E69" s="99">
        <v>36408</v>
      </c>
      <c r="F69" s="58" t="s">
        <v>34</v>
      </c>
      <c r="G69" s="6">
        <v>66</v>
      </c>
      <c r="I69" s="54" t="s">
        <v>84</v>
      </c>
    </row>
    <row r="70" spans="1:9" ht="15.75">
      <c r="A70" s="1"/>
      <c r="B70" s="25">
        <v>67</v>
      </c>
      <c r="C70" s="102" t="s">
        <v>19</v>
      </c>
      <c r="D70" s="120" t="s">
        <v>50</v>
      </c>
      <c r="E70" s="104">
        <v>37429</v>
      </c>
      <c r="F70" s="129" t="s">
        <v>219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100" t="s">
        <v>230</v>
      </c>
      <c r="E71" s="88">
        <v>37570</v>
      </c>
      <c r="F71" s="129" t="s">
        <v>253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21</v>
      </c>
      <c r="D72" s="59" t="s">
        <v>17</v>
      </c>
      <c r="E72" s="88">
        <v>37454</v>
      </c>
      <c r="F72" s="58" t="s">
        <v>33</v>
      </c>
      <c r="G72" s="6">
        <v>69</v>
      </c>
      <c r="I72" s="54" t="s">
        <v>85</v>
      </c>
    </row>
    <row r="73" spans="1:9" ht="15.75">
      <c r="A73" s="1"/>
      <c r="B73" s="25">
        <v>70</v>
      </c>
      <c r="C73" s="86" t="s">
        <v>21</v>
      </c>
      <c r="D73" s="59" t="s">
        <v>25</v>
      </c>
      <c r="E73" s="88">
        <v>37512</v>
      </c>
      <c r="F73" s="58" t="s">
        <v>34</v>
      </c>
      <c r="G73" s="6">
        <v>70</v>
      </c>
      <c r="I73" s="54" t="s">
        <v>84</v>
      </c>
    </row>
    <row r="74" spans="1:9" ht="15.75">
      <c r="A74" s="1"/>
      <c r="B74" s="25">
        <v>71</v>
      </c>
      <c r="C74" s="102" t="s">
        <v>21</v>
      </c>
      <c r="D74" s="120" t="s">
        <v>141</v>
      </c>
      <c r="E74" s="104">
        <v>36183</v>
      </c>
      <c r="F74" s="129" t="s">
        <v>219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229</v>
      </c>
      <c r="D75" s="100" t="s">
        <v>25</v>
      </c>
      <c r="E75" s="88">
        <v>37416</v>
      </c>
      <c r="F75" s="129" t="s">
        <v>253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106</v>
      </c>
      <c r="D76" s="100" t="s">
        <v>17</v>
      </c>
      <c r="E76" s="88">
        <v>37523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21</v>
      </c>
      <c r="D77" s="59" t="s">
        <v>143</v>
      </c>
      <c r="E77" s="99">
        <v>36698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124" t="s">
        <v>195</v>
      </c>
      <c r="D78" s="120" t="s">
        <v>18</v>
      </c>
      <c r="E78" s="104">
        <v>37588</v>
      </c>
      <c r="F78" s="129" t="s">
        <v>219</v>
      </c>
      <c r="G78" s="6">
        <v>75</v>
      </c>
      <c r="I78" s="54" t="s">
        <v>85</v>
      </c>
    </row>
    <row r="79" spans="1:9" ht="15.75">
      <c r="A79" s="1"/>
      <c r="B79" s="25">
        <v>76</v>
      </c>
      <c r="C79" s="86" t="s">
        <v>231</v>
      </c>
      <c r="D79" s="100" t="s">
        <v>15</v>
      </c>
      <c r="E79" s="88">
        <v>37377</v>
      </c>
      <c r="F79" s="129" t="s">
        <v>253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19</v>
      </c>
      <c r="D80" s="100" t="s">
        <v>17</v>
      </c>
      <c r="E80" s="88">
        <v>37477</v>
      </c>
      <c r="F80" s="58" t="s">
        <v>33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145</v>
      </c>
      <c r="D81" s="59" t="s">
        <v>15</v>
      </c>
      <c r="E81" s="88">
        <v>37241</v>
      </c>
      <c r="F81" s="58" t="s">
        <v>34</v>
      </c>
      <c r="G81" s="6">
        <v>78</v>
      </c>
      <c r="I81" s="54" t="s">
        <v>85</v>
      </c>
    </row>
    <row r="82" spans="1:9" ht="15.75">
      <c r="A82" s="1"/>
      <c r="B82" s="25">
        <v>79</v>
      </c>
      <c r="C82" s="102" t="s">
        <v>218</v>
      </c>
      <c r="D82" s="120" t="s">
        <v>77</v>
      </c>
      <c r="E82" s="104">
        <v>37489</v>
      </c>
      <c r="F82" s="129" t="s">
        <v>219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232</v>
      </c>
      <c r="D83" s="100" t="s">
        <v>15</v>
      </c>
      <c r="E83" s="88">
        <v>37309</v>
      </c>
      <c r="F83" s="129" t="s">
        <v>253</v>
      </c>
      <c r="G83" s="6">
        <v>80</v>
      </c>
      <c r="I83" s="54" t="s">
        <v>85</v>
      </c>
    </row>
    <row r="84" spans="1:9" ht="15.75">
      <c r="A84" s="1"/>
      <c r="B84" s="25">
        <v>81</v>
      </c>
      <c r="C84" s="86" t="s">
        <v>24</v>
      </c>
      <c r="D84" s="100" t="s">
        <v>18</v>
      </c>
      <c r="E84" s="88">
        <v>37305</v>
      </c>
      <c r="F84" s="58" t="s">
        <v>33</v>
      </c>
      <c r="G84" s="6">
        <v>81</v>
      </c>
      <c r="I84" s="54" t="s">
        <v>85</v>
      </c>
    </row>
    <row r="85" spans="1:9" ht="15.75">
      <c r="A85" s="1"/>
      <c r="B85" s="25">
        <v>82</v>
      </c>
      <c r="C85" s="86" t="s">
        <v>144</v>
      </c>
      <c r="D85" s="59" t="s">
        <v>15</v>
      </c>
      <c r="E85" s="88">
        <v>36728</v>
      </c>
      <c r="F85" s="58" t="s">
        <v>34</v>
      </c>
      <c r="G85" s="6">
        <v>82</v>
      </c>
      <c r="I85" s="54" t="s">
        <v>85</v>
      </c>
    </row>
    <row r="86" spans="1:9" ht="15.75">
      <c r="A86" s="1"/>
      <c r="B86" s="25">
        <v>83</v>
      </c>
      <c r="C86" s="124" t="s">
        <v>129</v>
      </c>
      <c r="D86" s="120" t="s">
        <v>25</v>
      </c>
      <c r="E86" s="104">
        <v>37004</v>
      </c>
      <c r="F86" s="129" t="s">
        <v>219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233</v>
      </c>
      <c r="D87" s="100" t="s">
        <v>15</v>
      </c>
      <c r="E87" s="88">
        <v>37354</v>
      </c>
      <c r="F87" s="129" t="s">
        <v>253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103</v>
      </c>
      <c r="D88" s="59" t="s">
        <v>104</v>
      </c>
      <c r="E88" s="99">
        <v>37330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146</v>
      </c>
      <c r="D89" s="59" t="s">
        <v>15</v>
      </c>
      <c r="E89" s="88">
        <v>36867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124" t="s">
        <v>196</v>
      </c>
      <c r="D90" s="120" t="s">
        <v>15</v>
      </c>
      <c r="E90" s="104">
        <v>37556</v>
      </c>
      <c r="F90" s="129" t="s">
        <v>219</v>
      </c>
      <c r="G90" s="6">
        <v>87</v>
      </c>
      <c r="I90" s="54" t="s">
        <v>85</v>
      </c>
    </row>
    <row r="91" spans="1:9" ht="15.75">
      <c r="A91" s="1"/>
      <c r="B91" s="25">
        <v>88</v>
      </c>
      <c r="C91" s="86" t="s">
        <v>95</v>
      </c>
      <c r="D91" s="100" t="s">
        <v>15</v>
      </c>
      <c r="E91" s="88">
        <v>37545</v>
      </c>
      <c r="F91" s="129" t="s">
        <v>253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57" t="s">
        <v>59</v>
      </c>
      <c r="D92" s="59" t="s">
        <v>25</v>
      </c>
      <c r="E92" s="99">
        <v>37550</v>
      </c>
      <c r="F92" s="58" t="s">
        <v>33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62</v>
      </c>
      <c r="D93" s="59" t="s">
        <v>52</v>
      </c>
      <c r="E93" s="88">
        <v>37342</v>
      </c>
      <c r="F93" s="58" t="s">
        <v>34</v>
      </c>
      <c r="G93" s="6">
        <v>90</v>
      </c>
      <c r="I93" s="54" t="s">
        <v>85</v>
      </c>
    </row>
    <row r="94" spans="1:9" ht="15.75">
      <c r="A94" s="1"/>
      <c r="B94" s="25">
        <v>91</v>
      </c>
      <c r="C94" s="124" t="s">
        <v>197</v>
      </c>
      <c r="D94" s="120" t="s">
        <v>15</v>
      </c>
      <c r="E94" s="104"/>
      <c r="F94" s="129" t="s">
        <v>219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235</v>
      </c>
      <c r="D95" s="100" t="s">
        <v>15</v>
      </c>
      <c r="E95" s="133">
        <v>37582</v>
      </c>
      <c r="F95" s="129" t="s">
        <v>253</v>
      </c>
      <c r="G95" s="6">
        <v>92</v>
      </c>
      <c r="I95" s="54" t="s">
        <v>85</v>
      </c>
    </row>
    <row r="96" spans="1:9" ht="15.75">
      <c r="A96" s="9"/>
      <c r="B96" s="25">
        <v>93</v>
      </c>
      <c r="C96" s="57" t="s">
        <v>105</v>
      </c>
      <c r="D96" s="59" t="s">
        <v>25</v>
      </c>
      <c r="E96" s="99">
        <v>37064</v>
      </c>
      <c r="F96" s="58" t="s">
        <v>33</v>
      </c>
      <c r="G96" s="6">
        <v>93</v>
      </c>
      <c r="I96" s="54" t="s">
        <v>85</v>
      </c>
    </row>
    <row r="97" spans="1:9" ht="15.75">
      <c r="A97" s="9"/>
      <c r="B97" s="25">
        <v>94</v>
      </c>
      <c r="C97" s="86" t="s">
        <v>147</v>
      </c>
      <c r="D97" s="59" t="s">
        <v>148</v>
      </c>
      <c r="E97" s="88">
        <v>36545</v>
      </c>
      <c r="F97" s="58" t="s">
        <v>34</v>
      </c>
      <c r="G97" s="6">
        <v>94</v>
      </c>
      <c r="I97" s="54" t="s">
        <v>85</v>
      </c>
    </row>
    <row r="98" spans="1:9" ht="15.75">
      <c r="A98" s="1"/>
      <c r="B98" s="25">
        <v>95</v>
      </c>
      <c r="C98" s="124" t="s">
        <v>198</v>
      </c>
      <c r="D98" s="120" t="s">
        <v>15</v>
      </c>
      <c r="E98" s="104">
        <v>37037</v>
      </c>
      <c r="F98" s="129" t="s">
        <v>219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234</v>
      </c>
      <c r="D99" s="100" t="s">
        <v>15</v>
      </c>
      <c r="E99" s="133">
        <v>37353</v>
      </c>
      <c r="F99" s="129" t="s">
        <v>253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86" t="s">
        <v>58</v>
      </c>
      <c r="D100" s="100" t="s">
        <v>107</v>
      </c>
      <c r="E100" s="98">
        <v>37163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149</v>
      </c>
      <c r="D101" s="59" t="s">
        <v>150</v>
      </c>
      <c r="E101" s="88">
        <v>36844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102" t="s">
        <v>46</v>
      </c>
      <c r="D102" s="120" t="s">
        <v>199</v>
      </c>
      <c r="E102" s="104">
        <v>37475</v>
      </c>
      <c r="F102" s="129" t="s">
        <v>219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86" t="s">
        <v>24</v>
      </c>
      <c r="D103" s="100" t="s">
        <v>51</v>
      </c>
      <c r="E103" s="133">
        <v>37502</v>
      </c>
      <c r="F103" s="129" t="s">
        <v>253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38" t="s">
        <v>108</v>
      </c>
      <c r="D104" s="107" t="s">
        <v>15</v>
      </c>
      <c r="E104" s="130">
        <v>37607</v>
      </c>
      <c r="F104" s="58" t="s">
        <v>33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151</v>
      </c>
      <c r="D105" s="59" t="s">
        <v>31</v>
      </c>
      <c r="E105" s="88">
        <v>36966</v>
      </c>
      <c r="F105" s="58" t="s">
        <v>34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102" t="s">
        <v>200</v>
      </c>
      <c r="D106" s="120" t="s">
        <v>32</v>
      </c>
      <c r="E106" s="104">
        <v>37618</v>
      </c>
      <c r="F106" s="129" t="s">
        <v>219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236</v>
      </c>
      <c r="D107" s="100" t="s">
        <v>199</v>
      </c>
      <c r="E107" s="88">
        <v>37499</v>
      </c>
      <c r="F107" s="129" t="s">
        <v>253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62</v>
      </c>
      <c r="D108" s="100" t="s">
        <v>15</v>
      </c>
      <c r="E108" s="88">
        <v>37266</v>
      </c>
      <c r="F108" s="58" t="s">
        <v>33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86" t="s">
        <v>21</v>
      </c>
      <c r="D109" s="59" t="s">
        <v>152</v>
      </c>
      <c r="E109" s="88">
        <v>37570</v>
      </c>
      <c r="F109" s="58" t="s">
        <v>34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102" t="s">
        <v>201</v>
      </c>
      <c r="D110" s="120" t="s">
        <v>48</v>
      </c>
      <c r="E110" s="104">
        <v>37508</v>
      </c>
      <c r="F110" s="129" t="s">
        <v>219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95" t="s">
        <v>237</v>
      </c>
      <c r="D111" s="134" t="s">
        <v>238</v>
      </c>
      <c r="E111" s="88">
        <v>37345</v>
      </c>
      <c r="F111" s="129" t="s">
        <v>253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109</v>
      </c>
      <c r="D112" s="59" t="s">
        <v>51</v>
      </c>
      <c r="E112" s="98">
        <v>37405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86" t="s">
        <v>153</v>
      </c>
      <c r="D113" s="59" t="s">
        <v>154</v>
      </c>
      <c r="E113" s="88">
        <v>37581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102" t="s">
        <v>21</v>
      </c>
      <c r="D114" s="120" t="s">
        <v>31</v>
      </c>
      <c r="E114" s="104">
        <v>37269</v>
      </c>
      <c r="F114" s="129" t="s">
        <v>219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86" t="s">
        <v>239</v>
      </c>
      <c r="D115" s="100" t="s">
        <v>52</v>
      </c>
      <c r="E115" s="133">
        <v>37527</v>
      </c>
      <c r="F115" s="129" t="s">
        <v>253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57" t="s">
        <v>24</v>
      </c>
      <c r="D116" s="59" t="s">
        <v>51</v>
      </c>
      <c r="E116" s="98">
        <v>37437</v>
      </c>
      <c r="F116" s="58" t="s">
        <v>33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155</v>
      </c>
      <c r="D117" s="59" t="s">
        <v>80</v>
      </c>
      <c r="E117" s="88">
        <v>37264</v>
      </c>
      <c r="F117" s="58" t="s">
        <v>34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2" t="s">
        <v>202</v>
      </c>
      <c r="D118" s="120" t="s">
        <v>31</v>
      </c>
      <c r="E118" s="104">
        <v>37483</v>
      </c>
      <c r="F118" s="129" t="s">
        <v>219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86" t="s">
        <v>21</v>
      </c>
      <c r="D119" s="100" t="s">
        <v>240</v>
      </c>
      <c r="E119" s="88">
        <v>36448</v>
      </c>
      <c r="F119" s="129" t="s">
        <v>253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57" t="s">
        <v>110</v>
      </c>
      <c r="D120" s="59" t="s">
        <v>12</v>
      </c>
      <c r="E120" s="98">
        <v>35123</v>
      </c>
      <c r="F120" s="58" t="s">
        <v>33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46</v>
      </c>
      <c r="D121" s="59" t="s">
        <v>156</v>
      </c>
      <c r="E121" s="88">
        <v>37584</v>
      </c>
      <c r="F121" s="58" t="s">
        <v>34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02" t="s">
        <v>21</v>
      </c>
      <c r="D122" s="120" t="s">
        <v>203</v>
      </c>
      <c r="E122" s="104">
        <v>37410</v>
      </c>
      <c r="F122" s="129" t="s">
        <v>219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149</v>
      </c>
      <c r="D123" s="100" t="s">
        <v>150</v>
      </c>
      <c r="E123" s="88">
        <v>37144</v>
      </c>
      <c r="F123" s="129" t="s">
        <v>253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95" t="s">
        <v>111</v>
      </c>
      <c r="D124" s="96" t="s">
        <v>31</v>
      </c>
      <c r="E124" s="88">
        <v>37376</v>
      </c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86" t="s">
        <v>157</v>
      </c>
      <c r="D125" s="59" t="s">
        <v>71</v>
      </c>
      <c r="E125" s="88">
        <v>37575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102" t="s">
        <v>178</v>
      </c>
      <c r="D126" s="120" t="s">
        <v>179</v>
      </c>
      <c r="E126" s="104">
        <v>37555</v>
      </c>
      <c r="F126" s="129" t="s">
        <v>219</v>
      </c>
      <c r="G126" s="6">
        <v>123</v>
      </c>
    </row>
    <row r="127" spans="1:7" ht="15.75">
      <c r="A127" s="1"/>
      <c r="B127" s="25">
        <v>124</v>
      </c>
      <c r="C127" s="131" t="s">
        <v>241</v>
      </c>
      <c r="D127" s="132" t="s">
        <v>150</v>
      </c>
      <c r="E127" s="88">
        <v>37027</v>
      </c>
      <c r="F127" s="129" t="s">
        <v>253</v>
      </c>
      <c r="G127" s="6">
        <v>124</v>
      </c>
    </row>
    <row r="128" spans="1:7" ht="15.75">
      <c r="A128" s="1"/>
      <c r="B128" s="25">
        <v>125</v>
      </c>
      <c r="C128" s="57" t="s">
        <v>112</v>
      </c>
      <c r="D128" s="92" t="s">
        <v>68</v>
      </c>
      <c r="E128" s="88">
        <v>37593</v>
      </c>
      <c r="F128" s="58" t="s">
        <v>33</v>
      </c>
      <c r="G128" s="6">
        <v>125</v>
      </c>
    </row>
    <row r="129" spans="1:10" ht="15.75">
      <c r="A129" s="1"/>
      <c r="B129" s="25">
        <v>126</v>
      </c>
      <c r="C129" s="86" t="s">
        <v>158</v>
      </c>
      <c r="D129" s="59" t="s">
        <v>71</v>
      </c>
      <c r="E129" s="88">
        <v>37424</v>
      </c>
      <c r="F129" s="58" t="s">
        <v>34</v>
      </c>
      <c r="G129" s="6">
        <v>126</v>
      </c>
      <c r="J129">
        <v>24</v>
      </c>
    </row>
    <row r="130" spans="1:10" ht="15.75">
      <c r="A130" s="1"/>
      <c r="B130" s="25">
        <v>127</v>
      </c>
      <c r="C130" s="102" t="s">
        <v>102</v>
      </c>
      <c r="D130" s="120" t="s">
        <v>74</v>
      </c>
      <c r="E130" s="104">
        <v>37151</v>
      </c>
      <c r="F130" s="129" t="s">
        <v>219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53</v>
      </c>
      <c r="D131" s="59" t="s">
        <v>242</v>
      </c>
      <c r="E131" s="88">
        <v>37351</v>
      </c>
      <c r="F131" s="129" t="s">
        <v>253</v>
      </c>
      <c r="G131" s="6">
        <v>128</v>
      </c>
      <c r="J131">
        <v>24</v>
      </c>
    </row>
    <row r="132" spans="1:10" ht="15.75">
      <c r="A132" s="1"/>
      <c r="B132" s="25">
        <v>129</v>
      </c>
      <c r="C132" s="57" t="s">
        <v>113</v>
      </c>
      <c r="D132" s="59" t="s">
        <v>0</v>
      </c>
      <c r="E132" s="98">
        <v>37295</v>
      </c>
      <c r="F132" s="58" t="s">
        <v>33</v>
      </c>
      <c r="G132" s="6">
        <v>129</v>
      </c>
      <c r="J132">
        <v>24</v>
      </c>
    </row>
    <row r="133" spans="1:10" ht="15.75">
      <c r="A133" s="1"/>
      <c r="B133" s="25">
        <v>130</v>
      </c>
      <c r="C133" s="86" t="s">
        <v>160</v>
      </c>
      <c r="D133" s="59" t="s">
        <v>161</v>
      </c>
      <c r="E133" s="88">
        <v>36607</v>
      </c>
      <c r="F133" s="58" t="s">
        <v>34</v>
      </c>
      <c r="G133" s="6">
        <v>130</v>
      </c>
      <c r="J133">
        <v>24</v>
      </c>
    </row>
    <row r="134" spans="1:10" ht="15.75">
      <c r="A134" s="1"/>
      <c r="B134" s="25">
        <v>131</v>
      </c>
      <c r="C134" s="102" t="s">
        <v>204</v>
      </c>
      <c r="D134" s="120" t="s">
        <v>30</v>
      </c>
      <c r="E134" s="104">
        <v>37537</v>
      </c>
      <c r="F134" s="129" t="s">
        <v>219</v>
      </c>
      <c r="G134" s="6">
        <v>131</v>
      </c>
      <c r="J134">
        <v>24</v>
      </c>
    </row>
    <row r="135" spans="1:7" ht="15.75">
      <c r="A135" s="1"/>
      <c r="B135" s="25">
        <v>132</v>
      </c>
      <c r="C135" s="86" t="s">
        <v>54</v>
      </c>
      <c r="D135" s="92" t="s">
        <v>243</v>
      </c>
      <c r="E135" s="133">
        <v>37143</v>
      </c>
      <c r="F135" s="129" t="s">
        <v>253</v>
      </c>
      <c r="G135" s="6">
        <v>132</v>
      </c>
    </row>
    <row r="136" spans="1:10" ht="15.75">
      <c r="A136" s="1"/>
      <c r="B136" s="25">
        <v>133</v>
      </c>
      <c r="C136" s="57" t="s">
        <v>24</v>
      </c>
      <c r="D136" s="149" t="s">
        <v>0</v>
      </c>
      <c r="E136" s="99">
        <v>37549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54</v>
      </c>
      <c r="D137" s="59" t="s">
        <v>27</v>
      </c>
      <c r="E137" s="88">
        <v>37363</v>
      </c>
      <c r="F137" s="58" t="s">
        <v>34</v>
      </c>
      <c r="G137" s="6">
        <v>134</v>
      </c>
    </row>
    <row r="138" spans="2:7" ht="15.75">
      <c r="B138" s="25">
        <v>135</v>
      </c>
      <c r="C138" s="124" t="s">
        <v>205</v>
      </c>
      <c r="D138" s="120" t="s">
        <v>30</v>
      </c>
      <c r="E138" s="104">
        <v>37490</v>
      </c>
      <c r="F138" s="129" t="s">
        <v>219</v>
      </c>
      <c r="G138" s="6">
        <v>135</v>
      </c>
    </row>
    <row r="139" spans="1:7" ht="15.75">
      <c r="A139" s="1"/>
      <c r="B139" s="25">
        <v>136</v>
      </c>
      <c r="C139" s="86" t="s">
        <v>244</v>
      </c>
      <c r="D139" s="100" t="s">
        <v>0</v>
      </c>
      <c r="E139" s="88">
        <v>37439</v>
      </c>
      <c r="F139" s="129" t="s">
        <v>253</v>
      </c>
      <c r="G139" s="6">
        <v>136</v>
      </c>
    </row>
    <row r="140" spans="1:7" ht="15.75">
      <c r="A140" s="1"/>
      <c r="B140" s="25">
        <v>137</v>
      </c>
      <c r="C140" s="57" t="s">
        <v>67</v>
      </c>
      <c r="D140" s="59" t="s">
        <v>69</v>
      </c>
      <c r="E140" s="98">
        <v>37578</v>
      </c>
      <c r="F140" s="58" t="s">
        <v>33</v>
      </c>
      <c r="G140" s="6">
        <v>137</v>
      </c>
    </row>
    <row r="141" spans="1:7" ht="15.75">
      <c r="A141" s="1"/>
      <c r="B141" s="25">
        <v>138</v>
      </c>
      <c r="C141" s="86" t="s">
        <v>159</v>
      </c>
      <c r="D141" s="59" t="s">
        <v>27</v>
      </c>
      <c r="E141" s="88">
        <v>37298</v>
      </c>
      <c r="F141" s="58" t="s">
        <v>34</v>
      </c>
      <c r="G141" s="6">
        <v>138</v>
      </c>
    </row>
    <row r="142" spans="1:7" ht="15.75">
      <c r="A142" s="1"/>
      <c r="B142" s="25">
        <v>139</v>
      </c>
      <c r="C142" s="102" t="s">
        <v>64</v>
      </c>
      <c r="D142" s="120" t="s">
        <v>30</v>
      </c>
      <c r="E142" s="104">
        <v>37275</v>
      </c>
      <c r="F142" s="129" t="s">
        <v>219</v>
      </c>
      <c r="G142" s="6">
        <v>139</v>
      </c>
    </row>
    <row r="143" spans="1:7" ht="15.75">
      <c r="A143" s="1"/>
      <c r="B143" s="25">
        <v>140</v>
      </c>
      <c r="C143" s="86" t="s">
        <v>236</v>
      </c>
      <c r="D143" s="100" t="s">
        <v>245</v>
      </c>
      <c r="E143" s="88">
        <v>37499</v>
      </c>
      <c r="F143" s="129" t="s">
        <v>253</v>
      </c>
      <c r="G143" s="6">
        <v>140</v>
      </c>
    </row>
    <row r="144" spans="1:7" ht="15.75">
      <c r="A144" s="1"/>
      <c r="B144" s="25">
        <v>141</v>
      </c>
      <c r="C144" s="57" t="s">
        <v>95</v>
      </c>
      <c r="D144" s="59" t="s">
        <v>49</v>
      </c>
      <c r="E144" s="98">
        <v>37600</v>
      </c>
      <c r="F144" s="58" t="s">
        <v>33</v>
      </c>
      <c r="G144" s="6">
        <v>141</v>
      </c>
    </row>
    <row r="145" spans="1:7" ht="15.75">
      <c r="A145" s="1"/>
      <c r="B145" s="25">
        <v>142</v>
      </c>
      <c r="C145" s="86" t="s">
        <v>21</v>
      </c>
      <c r="D145" s="59" t="s">
        <v>162</v>
      </c>
      <c r="E145" s="88">
        <v>37607</v>
      </c>
      <c r="F145" s="58" t="s">
        <v>34</v>
      </c>
      <c r="G145" s="6">
        <v>142</v>
      </c>
    </row>
    <row r="146" spans="1:7" ht="15.75">
      <c r="A146" s="1"/>
      <c r="B146" s="25">
        <v>143</v>
      </c>
      <c r="C146" s="102" t="s">
        <v>206</v>
      </c>
      <c r="D146" s="120" t="s">
        <v>30</v>
      </c>
      <c r="E146" s="104">
        <v>37296</v>
      </c>
      <c r="F146" s="129" t="s">
        <v>219</v>
      </c>
      <c r="G146" s="6">
        <v>143</v>
      </c>
    </row>
    <row r="147" spans="1:7" ht="15.75">
      <c r="A147" s="1"/>
      <c r="B147" s="25">
        <v>144</v>
      </c>
      <c r="C147" s="86" t="s">
        <v>102</v>
      </c>
      <c r="D147" s="100" t="s">
        <v>71</v>
      </c>
      <c r="E147" s="88">
        <v>37503</v>
      </c>
      <c r="F147" s="129" t="s">
        <v>253</v>
      </c>
      <c r="G147" s="6">
        <v>144</v>
      </c>
    </row>
    <row r="148" spans="1:7" ht="15.75">
      <c r="A148" s="1"/>
      <c r="B148" s="25">
        <v>145</v>
      </c>
      <c r="C148" s="57" t="s">
        <v>114</v>
      </c>
      <c r="D148" s="59" t="s">
        <v>30</v>
      </c>
      <c r="E148" s="99">
        <v>37586</v>
      </c>
      <c r="F148" s="58" t="s">
        <v>33</v>
      </c>
      <c r="G148" s="6">
        <v>145</v>
      </c>
    </row>
    <row r="149" spans="1:7" ht="15.75">
      <c r="A149" s="1"/>
      <c r="B149" s="25">
        <v>146</v>
      </c>
      <c r="C149" s="115" t="s">
        <v>21</v>
      </c>
      <c r="D149" s="116" t="s">
        <v>163</v>
      </c>
      <c r="E149" s="104">
        <v>37579</v>
      </c>
      <c r="F149" s="58" t="s">
        <v>34</v>
      </c>
      <c r="G149" s="6">
        <v>146</v>
      </c>
    </row>
    <row r="150" spans="1:7" ht="15.75">
      <c r="A150" s="1"/>
      <c r="B150" s="25">
        <v>147</v>
      </c>
      <c r="C150" s="102" t="s">
        <v>21</v>
      </c>
      <c r="D150" s="120" t="s">
        <v>152</v>
      </c>
      <c r="E150" s="104">
        <v>37549</v>
      </c>
      <c r="F150" s="129" t="s">
        <v>219</v>
      </c>
      <c r="G150" s="6">
        <v>147</v>
      </c>
    </row>
    <row r="151" spans="1:7" ht="15.75">
      <c r="A151" s="1"/>
      <c r="B151" s="25">
        <v>148</v>
      </c>
      <c r="C151" s="86" t="s">
        <v>21</v>
      </c>
      <c r="D151" s="59" t="s">
        <v>71</v>
      </c>
      <c r="E151" s="88">
        <v>37340</v>
      </c>
      <c r="F151" s="129" t="s">
        <v>253</v>
      </c>
      <c r="G151" s="6">
        <v>148</v>
      </c>
    </row>
    <row r="152" spans="1:7" ht="15.75">
      <c r="A152" s="1"/>
      <c r="B152" s="25">
        <v>149</v>
      </c>
      <c r="C152" s="57" t="s">
        <v>24</v>
      </c>
      <c r="D152" s="59" t="s">
        <v>30</v>
      </c>
      <c r="E152" s="99">
        <v>37386</v>
      </c>
      <c r="F152" s="58" t="s">
        <v>33</v>
      </c>
      <c r="G152" s="6">
        <v>149</v>
      </c>
    </row>
    <row r="153" spans="1:7" ht="15.75">
      <c r="A153" s="1"/>
      <c r="B153" s="25">
        <v>150</v>
      </c>
      <c r="C153" s="113" t="s">
        <v>140</v>
      </c>
      <c r="D153" s="59" t="s">
        <v>1</v>
      </c>
      <c r="E153" s="88">
        <v>37154</v>
      </c>
      <c r="F153" s="58" t="s">
        <v>34</v>
      </c>
      <c r="G153" s="6">
        <v>150</v>
      </c>
    </row>
    <row r="154" spans="1:7" ht="15.75">
      <c r="A154" s="1"/>
      <c r="B154" s="25">
        <v>151</v>
      </c>
      <c r="C154" s="102" t="s">
        <v>102</v>
      </c>
      <c r="D154" s="120" t="s">
        <v>154</v>
      </c>
      <c r="E154" s="104">
        <v>37479</v>
      </c>
      <c r="F154" s="129" t="s">
        <v>219</v>
      </c>
      <c r="G154" s="6">
        <v>151</v>
      </c>
    </row>
    <row r="155" spans="1:7" ht="15.75">
      <c r="A155" s="1"/>
      <c r="B155" s="25">
        <v>152</v>
      </c>
      <c r="C155" s="86" t="s">
        <v>21</v>
      </c>
      <c r="D155" s="59" t="s">
        <v>161</v>
      </c>
      <c r="E155" s="88">
        <v>37356</v>
      </c>
      <c r="F155" s="129" t="s">
        <v>253</v>
      </c>
      <c r="G155" s="6">
        <v>152</v>
      </c>
    </row>
    <row r="156" spans="1:7" ht="15.75">
      <c r="A156" s="1"/>
      <c r="B156" s="25">
        <v>153</v>
      </c>
      <c r="C156" s="109" t="s">
        <v>61</v>
      </c>
      <c r="D156" s="110" t="s">
        <v>26</v>
      </c>
      <c r="E156" s="99">
        <v>37304</v>
      </c>
      <c r="F156" s="58" t="s">
        <v>33</v>
      </c>
      <c r="G156" s="6">
        <v>153</v>
      </c>
    </row>
    <row r="157" spans="1:7" ht="15.75">
      <c r="A157" s="1"/>
      <c r="B157" s="25">
        <v>154</v>
      </c>
      <c r="C157" s="113" t="s">
        <v>164</v>
      </c>
      <c r="D157" s="59" t="s">
        <v>1</v>
      </c>
      <c r="E157" s="88">
        <v>37501</v>
      </c>
      <c r="F157" s="58" t="s">
        <v>34</v>
      </c>
      <c r="G157" s="6">
        <v>154</v>
      </c>
    </row>
    <row r="158" spans="1:7" ht="15.75">
      <c r="A158" s="1"/>
      <c r="B158" s="25">
        <v>155</v>
      </c>
      <c r="C158" s="102" t="s">
        <v>180</v>
      </c>
      <c r="D158" s="120" t="s">
        <v>181</v>
      </c>
      <c r="E158" s="104">
        <v>37454</v>
      </c>
      <c r="F158" s="129" t="s">
        <v>219</v>
      </c>
      <c r="G158" s="6">
        <v>155</v>
      </c>
    </row>
    <row r="159" spans="1:10" ht="15.75">
      <c r="A159" s="1"/>
      <c r="B159" s="25">
        <v>156</v>
      </c>
      <c r="C159" s="86" t="s">
        <v>246</v>
      </c>
      <c r="D159" s="92" t="s">
        <v>185</v>
      </c>
      <c r="E159" s="99">
        <v>37291</v>
      </c>
      <c r="F159" s="129" t="s">
        <v>253</v>
      </c>
      <c r="G159" s="6">
        <v>156</v>
      </c>
      <c r="J159">
        <v>23</v>
      </c>
    </row>
    <row r="160" spans="1:10" ht="15.75">
      <c r="A160" s="1"/>
      <c r="B160" s="25">
        <v>157</v>
      </c>
      <c r="C160" s="86" t="s">
        <v>115</v>
      </c>
      <c r="D160" s="100" t="s">
        <v>26</v>
      </c>
      <c r="E160" s="88">
        <v>37559</v>
      </c>
      <c r="F160" s="58" t="s">
        <v>33</v>
      </c>
      <c r="G160" s="6">
        <v>157</v>
      </c>
      <c r="J160">
        <v>23</v>
      </c>
    </row>
    <row r="161" spans="1:10" ht="15.75">
      <c r="A161" s="1"/>
      <c r="B161" s="25">
        <v>158</v>
      </c>
      <c r="C161" s="113" t="s">
        <v>165</v>
      </c>
      <c r="D161" s="59" t="s">
        <v>166</v>
      </c>
      <c r="E161" s="88">
        <v>37480</v>
      </c>
      <c r="F161" s="58" t="s">
        <v>34</v>
      </c>
      <c r="G161" s="6">
        <v>158</v>
      </c>
      <c r="J161">
        <v>23</v>
      </c>
    </row>
    <row r="162" spans="1:10" ht="15.75">
      <c r="A162" s="1"/>
      <c r="B162" s="25">
        <v>159</v>
      </c>
      <c r="C162" s="102" t="s">
        <v>61</v>
      </c>
      <c r="D162" s="120" t="s">
        <v>26</v>
      </c>
      <c r="E162" s="104">
        <v>37109</v>
      </c>
      <c r="F162" s="129" t="s">
        <v>219</v>
      </c>
      <c r="G162" s="6">
        <v>159</v>
      </c>
      <c r="J162">
        <v>23</v>
      </c>
    </row>
    <row r="163" spans="1:10" ht="15.75">
      <c r="A163" s="1"/>
      <c r="B163" s="25">
        <v>160</v>
      </c>
      <c r="C163" s="86" t="s">
        <v>24</v>
      </c>
      <c r="D163" s="135" t="s">
        <v>78</v>
      </c>
      <c r="E163" s="104">
        <v>37302</v>
      </c>
      <c r="F163" s="129" t="s">
        <v>253</v>
      </c>
      <c r="G163" s="6">
        <v>160</v>
      </c>
      <c r="J163">
        <v>23</v>
      </c>
    </row>
    <row r="164" spans="1:10" ht="15.75">
      <c r="A164" s="1"/>
      <c r="B164" s="25">
        <v>161</v>
      </c>
      <c r="C164" s="109" t="s">
        <v>116</v>
      </c>
      <c r="D164" s="110" t="s">
        <v>117</v>
      </c>
      <c r="E164" s="99"/>
      <c r="F164" s="58" t="s">
        <v>33</v>
      </c>
      <c r="G164" s="6">
        <v>161</v>
      </c>
      <c r="J164">
        <v>22</v>
      </c>
    </row>
    <row r="165" spans="1:10" ht="15.75">
      <c r="A165" s="1"/>
      <c r="B165" s="25">
        <v>162</v>
      </c>
      <c r="C165" s="113" t="s">
        <v>167</v>
      </c>
      <c r="D165" s="59" t="s">
        <v>168</v>
      </c>
      <c r="E165" s="88">
        <v>36988</v>
      </c>
      <c r="F165" s="58" t="s">
        <v>34</v>
      </c>
      <c r="G165" s="6">
        <v>162</v>
      </c>
      <c r="J165">
        <v>22</v>
      </c>
    </row>
    <row r="166" spans="1:10" ht="15.75">
      <c r="A166" s="1"/>
      <c r="B166" s="25">
        <v>163</v>
      </c>
      <c r="C166" s="102" t="s">
        <v>182</v>
      </c>
      <c r="D166" s="120" t="s">
        <v>70</v>
      </c>
      <c r="E166" s="104">
        <v>37410</v>
      </c>
      <c r="F166" s="129" t="s">
        <v>219</v>
      </c>
      <c r="G166" s="6">
        <v>163</v>
      </c>
      <c r="J166">
        <f>SUM(J159:J165)</f>
        <v>159</v>
      </c>
    </row>
    <row r="167" spans="1:7" ht="15.75">
      <c r="A167" s="1"/>
      <c r="B167" s="25">
        <v>164</v>
      </c>
      <c r="C167" s="86" t="s">
        <v>165</v>
      </c>
      <c r="D167" s="59" t="s">
        <v>163</v>
      </c>
      <c r="E167" s="88">
        <v>37478</v>
      </c>
      <c r="F167" s="129" t="s">
        <v>253</v>
      </c>
      <c r="G167" s="6">
        <v>164</v>
      </c>
    </row>
    <row r="168" spans="1:7" ht="15.75">
      <c r="A168" s="1"/>
      <c r="B168" s="25">
        <v>165</v>
      </c>
      <c r="C168" s="57" t="s">
        <v>79</v>
      </c>
      <c r="D168" s="59" t="s">
        <v>118</v>
      </c>
      <c r="E168" s="99">
        <v>35821</v>
      </c>
      <c r="F168" s="58" t="s">
        <v>33</v>
      </c>
      <c r="G168" s="6">
        <v>165</v>
      </c>
    </row>
    <row r="169" spans="1:7" ht="15.75">
      <c r="A169" s="1"/>
      <c r="B169" s="25">
        <v>166</v>
      </c>
      <c r="C169" s="139" t="s">
        <v>169</v>
      </c>
      <c r="D169" s="150" t="s">
        <v>168</v>
      </c>
      <c r="E169" s="155">
        <v>37620</v>
      </c>
      <c r="F169" s="58" t="s">
        <v>34</v>
      </c>
      <c r="G169" s="6">
        <v>166</v>
      </c>
    </row>
    <row r="170" spans="1:7" ht="15.75">
      <c r="A170" s="1">
        <v>6</v>
      </c>
      <c r="B170" s="25">
        <v>167</v>
      </c>
      <c r="C170" s="117" t="s">
        <v>183</v>
      </c>
      <c r="D170" s="118" t="s">
        <v>117</v>
      </c>
      <c r="E170" s="119">
        <v>37362</v>
      </c>
      <c r="F170" s="129" t="s">
        <v>219</v>
      </c>
      <c r="G170" s="6">
        <v>167</v>
      </c>
    </row>
    <row r="171" spans="1:7" ht="15.75">
      <c r="A171" s="1"/>
      <c r="B171" s="25">
        <v>168</v>
      </c>
      <c r="C171" s="86" t="s">
        <v>73</v>
      </c>
      <c r="D171" s="100" t="s">
        <v>1</v>
      </c>
      <c r="E171" s="88">
        <v>37549</v>
      </c>
      <c r="F171" s="129" t="s">
        <v>253</v>
      </c>
      <c r="G171" s="6">
        <v>168</v>
      </c>
    </row>
    <row r="172" spans="1:7" ht="15.75">
      <c r="A172" s="1"/>
      <c r="B172" s="25">
        <v>169</v>
      </c>
      <c r="C172" s="57" t="s">
        <v>101</v>
      </c>
      <c r="D172" s="59" t="s">
        <v>27</v>
      </c>
      <c r="E172" s="99">
        <v>37350</v>
      </c>
      <c r="F172" s="58" t="s">
        <v>33</v>
      </c>
      <c r="G172" s="6">
        <v>169</v>
      </c>
    </row>
    <row r="173" spans="1:7" ht="15.75">
      <c r="A173" s="1"/>
      <c r="B173" s="25">
        <v>170</v>
      </c>
      <c r="C173" s="86" t="s">
        <v>21</v>
      </c>
      <c r="D173" s="59" t="s">
        <v>55</v>
      </c>
      <c r="E173" s="88">
        <v>37259</v>
      </c>
      <c r="F173" s="58" t="s">
        <v>34</v>
      </c>
      <c r="G173" s="6">
        <v>170</v>
      </c>
    </row>
    <row r="174" spans="1:7" ht="15.75">
      <c r="A174" s="1"/>
      <c r="B174" s="25">
        <v>171</v>
      </c>
      <c r="C174" s="102" t="s">
        <v>184</v>
      </c>
      <c r="D174" s="120" t="s">
        <v>185</v>
      </c>
      <c r="E174" s="104">
        <v>37307</v>
      </c>
      <c r="F174" s="129" t="s">
        <v>219</v>
      </c>
      <c r="G174" s="6">
        <v>171</v>
      </c>
    </row>
    <row r="175" spans="1:7" ht="15.75">
      <c r="A175" s="1"/>
      <c r="B175" s="25">
        <v>172</v>
      </c>
      <c r="C175" s="86" t="s">
        <v>73</v>
      </c>
      <c r="D175" s="100" t="s">
        <v>1</v>
      </c>
      <c r="E175" s="88">
        <v>37585</v>
      </c>
      <c r="F175" s="129" t="s">
        <v>253</v>
      </c>
      <c r="G175" s="6">
        <v>172</v>
      </c>
    </row>
    <row r="176" spans="1:7" ht="15.75">
      <c r="A176" s="1"/>
      <c r="B176" s="25">
        <v>173</v>
      </c>
      <c r="C176" s="57" t="s">
        <v>64</v>
      </c>
      <c r="D176" s="59" t="s">
        <v>27</v>
      </c>
      <c r="E176" s="99">
        <v>37278</v>
      </c>
      <c r="F176" s="58" t="s">
        <v>33</v>
      </c>
      <c r="G176" s="6">
        <v>173</v>
      </c>
    </row>
    <row r="177" spans="1:7" ht="15.75">
      <c r="A177" s="1"/>
      <c r="B177" s="25">
        <v>174</v>
      </c>
      <c r="C177" s="86" t="s">
        <v>170</v>
      </c>
      <c r="D177" s="59" t="s">
        <v>28</v>
      </c>
      <c r="E177" s="88">
        <v>37495</v>
      </c>
      <c r="F177" s="58" t="s">
        <v>34</v>
      </c>
      <c r="G177" s="6">
        <v>174</v>
      </c>
    </row>
    <row r="178" spans="1:7" ht="15.75">
      <c r="A178" s="1"/>
      <c r="B178" s="25">
        <v>175</v>
      </c>
      <c r="C178" s="102" t="s">
        <v>21</v>
      </c>
      <c r="D178" s="120" t="s">
        <v>27</v>
      </c>
      <c r="E178" s="104">
        <v>37611</v>
      </c>
      <c r="F178" s="129" t="s">
        <v>219</v>
      </c>
      <c r="G178" s="6">
        <v>175</v>
      </c>
    </row>
    <row r="179" spans="1:7" ht="15.75">
      <c r="A179" s="1"/>
      <c r="B179" s="25">
        <v>176</v>
      </c>
      <c r="C179" s="131" t="s">
        <v>247</v>
      </c>
      <c r="D179" s="132" t="s">
        <v>1</v>
      </c>
      <c r="E179" s="88">
        <v>36490</v>
      </c>
      <c r="F179" s="129" t="s">
        <v>253</v>
      </c>
      <c r="G179" s="6">
        <v>176</v>
      </c>
    </row>
    <row r="180" spans="1:7" ht="15.75">
      <c r="A180" s="1"/>
      <c r="B180" s="25">
        <v>177</v>
      </c>
      <c r="C180" s="57" t="s">
        <v>57</v>
      </c>
      <c r="D180" s="59" t="s">
        <v>119</v>
      </c>
      <c r="E180" s="99">
        <v>37383</v>
      </c>
      <c r="F180" s="58" t="s">
        <v>33</v>
      </c>
      <c r="G180" s="6">
        <v>177</v>
      </c>
    </row>
    <row r="181" spans="1:7" ht="15.75">
      <c r="A181" s="1"/>
      <c r="B181" s="25">
        <v>178</v>
      </c>
      <c r="C181" s="86" t="s">
        <v>170</v>
      </c>
      <c r="D181" s="59" t="s">
        <v>28</v>
      </c>
      <c r="E181" s="88">
        <v>37616</v>
      </c>
      <c r="F181" s="58" t="s">
        <v>34</v>
      </c>
      <c r="G181" s="6">
        <v>178</v>
      </c>
    </row>
    <row r="182" spans="1:7" ht="15.75">
      <c r="A182" s="1"/>
      <c r="B182" s="25">
        <v>179</v>
      </c>
      <c r="C182" s="102" t="s">
        <v>21</v>
      </c>
      <c r="D182" s="120" t="s">
        <v>27</v>
      </c>
      <c r="E182" s="104">
        <v>37553</v>
      </c>
      <c r="F182" s="129" t="s">
        <v>219</v>
      </c>
      <c r="G182" s="6">
        <v>179</v>
      </c>
    </row>
    <row r="183" spans="1:7" ht="15.75">
      <c r="A183" s="1"/>
      <c r="B183" s="25">
        <v>180</v>
      </c>
      <c r="C183" s="131" t="s">
        <v>248</v>
      </c>
      <c r="D183" s="132" t="s">
        <v>249</v>
      </c>
      <c r="E183" s="88">
        <v>37590</v>
      </c>
      <c r="F183" s="129" t="s">
        <v>253</v>
      </c>
      <c r="G183" s="6">
        <v>180</v>
      </c>
    </row>
    <row r="184" spans="1:7" ht="15.75">
      <c r="A184" s="1"/>
      <c r="B184" s="25">
        <v>181</v>
      </c>
      <c r="C184" s="102" t="s">
        <v>59</v>
      </c>
      <c r="D184" s="103" t="s">
        <v>35</v>
      </c>
      <c r="E184" s="104">
        <v>36004</v>
      </c>
      <c r="F184" s="58" t="s">
        <v>33</v>
      </c>
      <c r="G184" s="6">
        <v>181</v>
      </c>
    </row>
    <row r="185" spans="1:7" ht="15.75">
      <c r="A185" s="1"/>
      <c r="B185" s="25">
        <v>182</v>
      </c>
      <c r="C185" s="102" t="s">
        <v>83</v>
      </c>
      <c r="D185" s="120" t="s">
        <v>27</v>
      </c>
      <c r="E185" s="104">
        <v>37566</v>
      </c>
      <c r="F185" s="129" t="s">
        <v>219</v>
      </c>
      <c r="G185" s="6">
        <v>183</v>
      </c>
    </row>
    <row r="186" spans="1:7" ht="15.75">
      <c r="A186" s="1"/>
      <c r="B186" s="25">
        <v>183</v>
      </c>
      <c r="C186" s="131" t="s">
        <v>250</v>
      </c>
      <c r="D186" s="132" t="s">
        <v>249</v>
      </c>
      <c r="E186" s="88">
        <v>37319</v>
      </c>
      <c r="F186" s="129" t="s">
        <v>253</v>
      </c>
      <c r="G186" s="6">
        <v>184</v>
      </c>
    </row>
    <row r="187" spans="1:7" ht="15.75">
      <c r="A187" s="1"/>
      <c r="B187" s="25">
        <v>184</v>
      </c>
      <c r="C187" s="102" t="s">
        <v>122</v>
      </c>
      <c r="D187" s="103" t="s">
        <v>65</v>
      </c>
      <c r="E187" s="99">
        <v>37534</v>
      </c>
      <c r="F187" s="58" t="s">
        <v>33</v>
      </c>
      <c r="G187" s="6">
        <v>185</v>
      </c>
    </row>
    <row r="188" spans="1:7" ht="15.75">
      <c r="A188" s="1"/>
      <c r="B188" s="25">
        <v>185</v>
      </c>
      <c r="C188" s="102" t="s">
        <v>64</v>
      </c>
      <c r="D188" s="120" t="s">
        <v>27</v>
      </c>
      <c r="E188" s="104">
        <v>36741</v>
      </c>
      <c r="F188" s="129" t="s">
        <v>219</v>
      </c>
      <c r="G188" s="6">
        <v>187</v>
      </c>
    </row>
    <row r="189" spans="1:7" ht="15.75">
      <c r="A189" s="1"/>
      <c r="B189" s="25">
        <v>186</v>
      </c>
      <c r="C189" s="131" t="s">
        <v>251</v>
      </c>
      <c r="D189" s="132" t="s">
        <v>252</v>
      </c>
      <c r="E189" s="88">
        <v>37310</v>
      </c>
      <c r="F189" s="129" t="s">
        <v>253</v>
      </c>
      <c r="G189" s="6">
        <v>188</v>
      </c>
    </row>
    <row r="190" spans="1:7" ht="15.75">
      <c r="A190" s="1"/>
      <c r="B190" s="25">
        <v>187</v>
      </c>
      <c r="C190" s="102" t="s">
        <v>120</v>
      </c>
      <c r="D190" s="103" t="s">
        <v>121</v>
      </c>
      <c r="E190" s="99">
        <v>37297</v>
      </c>
      <c r="F190" s="58" t="s">
        <v>33</v>
      </c>
      <c r="G190" s="6">
        <v>189</v>
      </c>
    </row>
    <row r="191" spans="1:7" ht="15.75">
      <c r="A191" s="1"/>
      <c r="B191" s="25">
        <v>188</v>
      </c>
      <c r="C191" s="102" t="s">
        <v>46</v>
      </c>
      <c r="D191" s="120" t="s">
        <v>208</v>
      </c>
      <c r="E191" s="104">
        <v>44106</v>
      </c>
      <c r="F191" s="129" t="s">
        <v>219</v>
      </c>
      <c r="G191" s="6">
        <v>191</v>
      </c>
    </row>
    <row r="192" spans="1:7" ht="15.75">
      <c r="A192" s="1"/>
      <c r="B192" s="25">
        <v>189</v>
      </c>
      <c r="C192" s="102" t="s">
        <v>123</v>
      </c>
      <c r="D192" s="103" t="s">
        <v>124</v>
      </c>
      <c r="E192" s="99">
        <v>37484</v>
      </c>
      <c r="F192" s="58" t="s">
        <v>33</v>
      </c>
      <c r="G192" s="6">
        <v>193</v>
      </c>
    </row>
    <row r="193" spans="1:7" ht="15.75">
      <c r="A193" s="1"/>
      <c r="B193" s="25">
        <v>190</v>
      </c>
      <c r="C193" s="102" t="s">
        <v>186</v>
      </c>
      <c r="D193" s="120" t="s">
        <v>119</v>
      </c>
      <c r="E193" s="104">
        <v>37266</v>
      </c>
      <c r="F193" s="129" t="s">
        <v>219</v>
      </c>
      <c r="G193" s="6">
        <v>195</v>
      </c>
    </row>
    <row r="194" spans="1:7" ht="15.75">
      <c r="A194" s="1"/>
      <c r="B194" s="25">
        <v>191</v>
      </c>
      <c r="C194" s="57" t="s">
        <v>64</v>
      </c>
      <c r="D194" s="59" t="s">
        <v>1</v>
      </c>
      <c r="E194" s="99">
        <v>37554</v>
      </c>
      <c r="F194" s="58" t="s">
        <v>33</v>
      </c>
      <c r="G194" s="6">
        <v>197</v>
      </c>
    </row>
    <row r="195" spans="1:7" ht="15.75">
      <c r="A195" s="1"/>
      <c r="B195" s="25">
        <v>192</v>
      </c>
      <c r="C195" s="102" t="s">
        <v>209</v>
      </c>
      <c r="D195" s="120" t="s">
        <v>210</v>
      </c>
      <c r="E195" s="104">
        <v>37395</v>
      </c>
      <c r="F195" s="129" t="s">
        <v>219</v>
      </c>
      <c r="G195" s="6">
        <v>199</v>
      </c>
    </row>
    <row r="196" spans="1:7" ht="15.75">
      <c r="A196" s="1"/>
      <c r="B196" s="25">
        <v>193</v>
      </c>
      <c r="C196" s="57" t="s">
        <v>24</v>
      </c>
      <c r="D196" s="59" t="s">
        <v>125</v>
      </c>
      <c r="E196" s="99">
        <v>37461</v>
      </c>
      <c r="F196" s="58" t="s">
        <v>33</v>
      </c>
      <c r="G196" s="6">
        <v>201</v>
      </c>
    </row>
    <row r="197" spans="1:7" ht="15.75">
      <c r="A197" s="1"/>
      <c r="B197" s="25">
        <v>194</v>
      </c>
      <c r="C197" s="102" t="s">
        <v>207</v>
      </c>
      <c r="D197" s="120" t="s">
        <v>36</v>
      </c>
      <c r="E197" s="104">
        <v>36546</v>
      </c>
      <c r="F197" s="129" t="s">
        <v>219</v>
      </c>
      <c r="G197" s="6">
        <v>203</v>
      </c>
    </row>
    <row r="198" spans="1:7" ht="15.75">
      <c r="A198" s="1"/>
      <c r="B198" s="25">
        <v>195</v>
      </c>
      <c r="C198" s="57" t="s">
        <v>100</v>
      </c>
      <c r="D198" s="149" t="s">
        <v>82</v>
      </c>
      <c r="E198" s="99">
        <v>37577</v>
      </c>
      <c r="F198" s="58" t="s">
        <v>33</v>
      </c>
      <c r="G198" s="6">
        <v>205</v>
      </c>
    </row>
    <row r="199" spans="1:7" ht="15.75">
      <c r="A199" s="1"/>
      <c r="B199" s="25">
        <v>196</v>
      </c>
      <c r="C199" s="102" t="s">
        <v>97</v>
      </c>
      <c r="D199" s="120" t="s">
        <v>81</v>
      </c>
      <c r="E199" s="121">
        <v>37560</v>
      </c>
      <c r="F199" s="129" t="s">
        <v>219</v>
      </c>
      <c r="G199" s="6">
        <v>207</v>
      </c>
    </row>
    <row r="200" spans="1:7" ht="15.75">
      <c r="A200" s="1">
        <v>1</v>
      </c>
      <c r="B200" s="25">
        <v>197</v>
      </c>
      <c r="C200" s="57" t="s">
        <v>126</v>
      </c>
      <c r="D200" s="59" t="s">
        <v>127</v>
      </c>
      <c r="E200" s="99">
        <v>37329</v>
      </c>
      <c r="F200" s="58" t="s">
        <v>33</v>
      </c>
      <c r="G200" s="6">
        <v>209</v>
      </c>
    </row>
    <row r="201" spans="1:7" ht="15.75">
      <c r="A201" s="1"/>
      <c r="B201" s="25">
        <v>198</v>
      </c>
      <c r="C201" s="102" t="s">
        <v>212</v>
      </c>
      <c r="D201" s="120" t="s">
        <v>81</v>
      </c>
      <c r="E201" s="104">
        <v>37515</v>
      </c>
      <c r="F201" s="129" t="s">
        <v>219</v>
      </c>
      <c r="G201" s="6">
        <v>211</v>
      </c>
    </row>
    <row r="202" spans="1:7" ht="15.75">
      <c r="A202" s="1"/>
      <c r="B202" s="25">
        <v>199</v>
      </c>
      <c r="C202" s="56" t="s">
        <v>128</v>
      </c>
      <c r="D202" s="80" t="s">
        <v>28</v>
      </c>
      <c r="E202" s="99">
        <v>37590</v>
      </c>
      <c r="F202" s="58" t="s">
        <v>33</v>
      </c>
      <c r="G202" s="6">
        <v>213</v>
      </c>
    </row>
    <row r="203" spans="1:7" ht="15.75">
      <c r="A203" s="1"/>
      <c r="B203" s="25">
        <v>200</v>
      </c>
      <c r="C203" s="125" t="s">
        <v>169</v>
      </c>
      <c r="D203" s="126" t="s">
        <v>168</v>
      </c>
      <c r="E203" s="127">
        <v>37319</v>
      </c>
      <c r="F203" s="129" t="s">
        <v>219</v>
      </c>
      <c r="G203" s="6">
        <v>215</v>
      </c>
    </row>
    <row r="204" spans="1:7" ht="15.75">
      <c r="A204" s="1"/>
      <c r="B204" s="25">
        <v>201</v>
      </c>
      <c r="C204" s="86" t="s">
        <v>129</v>
      </c>
      <c r="D204" s="59" t="s">
        <v>28</v>
      </c>
      <c r="E204" s="88">
        <v>37464</v>
      </c>
      <c r="F204" s="58" t="s">
        <v>33</v>
      </c>
      <c r="G204" s="6">
        <v>217</v>
      </c>
    </row>
    <row r="205" spans="1:7" ht="15.75">
      <c r="A205" s="1"/>
      <c r="B205" s="25">
        <v>202</v>
      </c>
      <c r="C205" s="102" t="s">
        <v>79</v>
      </c>
      <c r="D205" s="120" t="s">
        <v>168</v>
      </c>
      <c r="E205" s="104">
        <v>37415</v>
      </c>
      <c r="F205" s="129" t="s">
        <v>219</v>
      </c>
      <c r="G205" s="6">
        <v>219</v>
      </c>
    </row>
    <row r="206" spans="1:7" ht="15.75">
      <c r="A206" s="1"/>
      <c r="B206" s="25">
        <v>203</v>
      </c>
      <c r="C206" s="102" t="s">
        <v>165</v>
      </c>
      <c r="D206" s="120" t="s">
        <v>187</v>
      </c>
      <c r="E206" s="104">
        <v>37560</v>
      </c>
      <c r="F206" s="129" t="s">
        <v>219</v>
      </c>
      <c r="G206" s="6">
        <v>223</v>
      </c>
    </row>
    <row r="207" spans="1:7" ht="15.75">
      <c r="A207" s="1"/>
      <c r="B207" s="25">
        <v>204</v>
      </c>
      <c r="C207" s="102" t="s">
        <v>46</v>
      </c>
      <c r="D207" s="120" t="s">
        <v>187</v>
      </c>
      <c r="E207" s="104">
        <v>37342</v>
      </c>
      <c r="F207" s="129" t="s">
        <v>219</v>
      </c>
      <c r="G207" s="6">
        <v>227</v>
      </c>
    </row>
    <row r="208" spans="1:7" ht="15.75">
      <c r="A208" s="1"/>
      <c r="B208" s="25">
        <v>205</v>
      </c>
      <c r="C208" s="102" t="s">
        <v>216</v>
      </c>
      <c r="D208" s="120" t="s">
        <v>217</v>
      </c>
      <c r="E208" s="104">
        <v>37508</v>
      </c>
      <c r="F208" s="129" t="s">
        <v>219</v>
      </c>
      <c r="G208" s="6">
        <v>231</v>
      </c>
    </row>
    <row r="209" spans="1:7" ht="15.75">
      <c r="A209" s="1"/>
      <c r="B209" s="25">
        <v>206</v>
      </c>
      <c r="C209" s="102" t="s">
        <v>211</v>
      </c>
      <c r="D209" s="120" t="s">
        <v>125</v>
      </c>
      <c r="E209" s="104">
        <v>37205</v>
      </c>
      <c r="F209" s="129" t="s">
        <v>219</v>
      </c>
      <c r="G209" s="6">
        <v>235</v>
      </c>
    </row>
    <row r="210" spans="1:7" ht="15.75">
      <c r="A210" s="1"/>
      <c r="B210" s="25">
        <v>207</v>
      </c>
      <c r="C210" s="102" t="s">
        <v>188</v>
      </c>
      <c r="D210" s="120" t="s">
        <v>55</v>
      </c>
      <c r="E210" s="104">
        <v>36900</v>
      </c>
      <c r="F210" s="129" t="s">
        <v>219</v>
      </c>
      <c r="G210" s="6">
        <v>239</v>
      </c>
    </row>
    <row r="211" spans="1:7" ht="15.75">
      <c r="A211" s="1">
        <v>8</v>
      </c>
      <c r="B211" s="25">
        <v>208</v>
      </c>
      <c r="C211" s="102" t="s">
        <v>46</v>
      </c>
      <c r="D211" s="120" t="s">
        <v>127</v>
      </c>
      <c r="E211" s="104">
        <v>37499</v>
      </c>
      <c r="F211" s="129" t="s">
        <v>219</v>
      </c>
      <c r="G211" s="6">
        <v>243</v>
      </c>
    </row>
    <row r="212" spans="1:7" ht="15.75">
      <c r="A212" s="1"/>
      <c r="B212" s="25">
        <v>209</v>
      </c>
      <c r="C212" s="102" t="s">
        <v>212</v>
      </c>
      <c r="D212" s="120" t="s">
        <v>66</v>
      </c>
      <c r="E212" s="104">
        <v>37459</v>
      </c>
      <c r="F212" s="129" t="s">
        <v>219</v>
      </c>
      <c r="G212" s="6">
        <v>247</v>
      </c>
    </row>
    <row r="213" spans="1:7" ht="15.75">
      <c r="A213" s="1"/>
      <c r="B213" s="25">
        <v>210</v>
      </c>
      <c r="C213" s="102" t="s">
        <v>46</v>
      </c>
      <c r="D213" s="120" t="s">
        <v>66</v>
      </c>
      <c r="E213" s="104">
        <v>37260</v>
      </c>
      <c r="F213" s="129" t="s">
        <v>219</v>
      </c>
      <c r="G213" s="6">
        <v>251</v>
      </c>
    </row>
    <row r="214" spans="1:7" ht="15.75">
      <c r="A214" s="1"/>
      <c r="B214" s="25">
        <v>211</v>
      </c>
      <c r="C214" s="124" t="s">
        <v>213</v>
      </c>
      <c r="D214" s="123" t="s">
        <v>214</v>
      </c>
      <c r="E214" s="104">
        <v>37482</v>
      </c>
      <c r="F214" s="129" t="s">
        <v>219</v>
      </c>
      <c r="G214" s="6">
        <v>255</v>
      </c>
    </row>
    <row r="215" spans="1:7" ht="15.75">
      <c r="A215" s="1"/>
      <c r="B215" s="25">
        <v>212</v>
      </c>
      <c r="C215" s="124" t="s">
        <v>205</v>
      </c>
      <c r="D215" s="123" t="s">
        <v>28</v>
      </c>
      <c r="E215" s="104">
        <v>37258</v>
      </c>
      <c r="F215" s="129" t="s">
        <v>219</v>
      </c>
      <c r="G215" s="6">
        <v>259</v>
      </c>
    </row>
    <row r="216" spans="1:7" ht="15.75">
      <c r="A216" s="1"/>
      <c r="B216" s="25">
        <v>213</v>
      </c>
      <c r="C216" s="124" t="s">
        <v>215</v>
      </c>
      <c r="D216" s="128" t="s">
        <v>28</v>
      </c>
      <c r="E216" s="104">
        <v>36624</v>
      </c>
      <c r="F216" s="129" t="s">
        <v>219</v>
      </c>
      <c r="G216" s="6">
        <v>263</v>
      </c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256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</v>
      </c>
      <c r="C6" s="73" t="str">
        <f aca="true" t="shared" si="0" ref="C6:C19">VLOOKUP(B6,data,2,0)</f>
        <v>Bùi Kim </v>
      </c>
      <c r="D6" s="74" t="str">
        <f aca="true" t="shared" si="1" ref="D6:D19">VLOOKUP(B6,data,3,0)</f>
        <v>Anh</v>
      </c>
      <c r="E6" s="75">
        <f aca="true" t="shared" si="2" ref="E6:E19">VLOOKUP(B6,data,4,0)</f>
        <v>37339</v>
      </c>
      <c r="F6" s="71" t="str">
        <f aca="true" t="shared" si="3" ref="F6:F19">VLOOKUP(B6,data,5,0)</f>
        <v>KTA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2</v>
      </c>
      <c r="C7" s="73" t="str">
        <f t="shared" si="0"/>
        <v>Ngô Thị Lan</v>
      </c>
      <c r="D7" s="74" t="str">
        <f t="shared" si="1"/>
        <v>Anh</v>
      </c>
      <c r="E7" s="75">
        <f t="shared" si="2"/>
        <v>37544</v>
      </c>
      <c r="F7" s="77" t="str">
        <f t="shared" si="3"/>
        <v>KTB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3</v>
      </c>
      <c r="C8" s="73" t="str">
        <f t="shared" si="0"/>
        <v>Nguyễn Quang</v>
      </c>
      <c r="D8" s="74" t="str">
        <f t="shared" si="1"/>
        <v>Anh</v>
      </c>
      <c r="E8" s="75">
        <f t="shared" si="2"/>
        <v>37447</v>
      </c>
      <c r="F8" s="77" t="str">
        <f t="shared" si="3"/>
        <v>KTC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4</v>
      </c>
      <c r="C9" s="73" t="str">
        <f t="shared" si="0"/>
        <v>Bùi Thị Hòa</v>
      </c>
      <c r="D9" s="74" t="str">
        <f t="shared" si="1"/>
        <v>An </v>
      </c>
      <c r="E9" s="75">
        <f t="shared" si="2"/>
        <v>37077</v>
      </c>
      <c r="F9" s="77" t="str">
        <f t="shared" si="3"/>
        <v>KTD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5</v>
      </c>
      <c r="C10" s="73" t="str">
        <f t="shared" si="0"/>
        <v>Bùi Vương Quốc</v>
      </c>
      <c r="D10" s="74" t="str">
        <f t="shared" si="1"/>
        <v>Anh</v>
      </c>
      <c r="E10" s="75">
        <f t="shared" si="2"/>
        <v>37552</v>
      </c>
      <c r="F10" s="77" t="str">
        <f t="shared" si="3"/>
        <v>KTA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6</v>
      </c>
      <c r="C11" s="73" t="str">
        <f t="shared" si="0"/>
        <v>Nguyễn Thị</v>
      </c>
      <c r="D11" s="74" t="str">
        <f t="shared" si="1"/>
        <v>Anh</v>
      </c>
      <c r="E11" s="75">
        <f t="shared" si="2"/>
        <v>37357</v>
      </c>
      <c r="F11" s="77" t="str">
        <f t="shared" si="3"/>
        <v>KTB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7</v>
      </c>
      <c r="C12" s="73" t="str">
        <f t="shared" si="0"/>
        <v>La Thị</v>
      </c>
      <c r="D12" s="74" t="str">
        <f t="shared" si="1"/>
        <v>Ánh</v>
      </c>
      <c r="E12" s="75">
        <f t="shared" si="2"/>
        <v>36387</v>
      </c>
      <c r="F12" s="77" t="str">
        <f t="shared" si="3"/>
        <v>KTC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8</v>
      </c>
      <c r="C13" s="73" t="str">
        <f t="shared" si="0"/>
        <v>Đàm Tuấn</v>
      </c>
      <c r="D13" s="74" t="str">
        <f t="shared" si="1"/>
        <v>Anh</v>
      </c>
      <c r="E13" s="75">
        <f t="shared" si="2"/>
        <v>37093</v>
      </c>
      <c r="F13" s="77" t="str">
        <f t="shared" si="3"/>
        <v>KTD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9</v>
      </c>
      <c r="C14" s="73" t="str">
        <f t="shared" si="0"/>
        <v>Nguyễn Quỳnh</v>
      </c>
      <c r="D14" s="74" t="str">
        <f t="shared" si="1"/>
        <v>Anh</v>
      </c>
      <c r="E14" s="75">
        <f t="shared" si="2"/>
        <v>37585</v>
      </c>
      <c r="F14" s="77" t="str">
        <f t="shared" si="3"/>
        <v>KTA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10</v>
      </c>
      <c r="C15" s="73" t="str">
        <f t="shared" si="0"/>
        <v>Trần Thị Vân</v>
      </c>
      <c r="D15" s="74" t="str">
        <f t="shared" si="1"/>
        <v>Anh</v>
      </c>
      <c r="E15" s="75">
        <f t="shared" si="2"/>
        <v>37566</v>
      </c>
      <c r="F15" s="77" t="str">
        <f t="shared" si="3"/>
        <v>KTB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11</v>
      </c>
      <c r="C16" s="73" t="str">
        <f t="shared" si="0"/>
        <v>Nguyễn Công Nhật</v>
      </c>
      <c r="D16" s="74" t="str">
        <f t="shared" si="1"/>
        <v>Ánh</v>
      </c>
      <c r="E16" s="75">
        <f t="shared" si="2"/>
        <v>37436</v>
      </c>
      <c r="F16" s="77" t="str">
        <f t="shared" si="3"/>
        <v>KTC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12</v>
      </c>
      <c r="C17" s="73" t="str">
        <f t="shared" si="0"/>
        <v>Nguyễn Thị Lan</v>
      </c>
      <c r="D17" s="74" t="str">
        <f t="shared" si="1"/>
        <v>Anh</v>
      </c>
      <c r="E17" s="75">
        <f t="shared" si="2"/>
        <v>37093</v>
      </c>
      <c r="F17" s="77" t="str">
        <f t="shared" si="3"/>
        <v>KTD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13</v>
      </c>
      <c r="C18" s="73" t="str">
        <f t="shared" si="0"/>
        <v>Nguyễn Thị Ngọc</v>
      </c>
      <c r="D18" s="74" t="str">
        <f t="shared" si="1"/>
        <v>Anh</v>
      </c>
      <c r="E18" s="75">
        <f t="shared" si="2"/>
        <v>37365</v>
      </c>
      <c r="F18" s="77" t="str">
        <f t="shared" si="3"/>
        <v>KTA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14</v>
      </c>
      <c r="C19" s="73" t="str">
        <f t="shared" si="0"/>
        <v>Nguyễn Thị</v>
      </c>
      <c r="D19" s="74" t="str">
        <f t="shared" si="1"/>
        <v>Chúc</v>
      </c>
      <c r="E19" s="75">
        <f t="shared" si="2"/>
        <v>37517</v>
      </c>
      <c r="F19" s="77" t="str">
        <f t="shared" si="3"/>
        <v>KTB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15</v>
      </c>
      <c r="C20" s="73" t="str">
        <f aca="true" t="shared" si="4" ref="C20:C25">VLOOKUP(B20,data,2,0)</f>
        <v>Nguyễn Thị Ngọc</v>
      </c>
      <c r="D20" s="74" t="str">
        <f aca="true" t="shared" si="5" ref="D20:D25">VLOOKUP(B20,data,3,0)</f>
        <v>Ánh</v>
      </c>
      <c r="E20" s="75">
        <f aca="true" t="shared" si="6" ref="E20:E25">VLOOKUP(B20,data,4,0)</f>
        <v>37373</v>
      </c>
      <c r="F20" s="77" t="str">
        <f aca="true" t="shared" si="7" ref="F20:F25">VLOOKUP(B20,data,5,0)</f>
        <v>KTC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16</v>
      </c>
      <c r="C21" s="73" t="str">
        <f t="shared" si="4"/>
        <v>Nguyễn Thị</v>
      </c>
      <c r="D21" s="74" t="str">
        <f t="shared" si="5"/>
        <v>Chiên</v>
      </c>
      <c r="E21" s="75">
        <f t="shared" si="6"/>
        <v>37323</v>
      </c>
      <c r="F21" s="77" t="str">
        <f t="shared" si="7"/>
        <v>KTD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17</v>
      </c>
      <c r="C22" s="73" t="str">
        <f t="shared" si="4"/>
        <v>Nguyễn Việt</v>
      </c>
      <c r="D22" s="74" t="str">
        <f t="shared" si="5"/>
        <v>Anh</v>
      </c>
      <c r="E22" s="75">
        <f t="shared" si="6"/>
        <v>37589</v>
      </c>
      <c r="F22" s="77" t="str">
        <f t="shared" si="7"/>
        <v>KTA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18</v>
      </c>
      <c r="C23" s="73" t="str">
        <f t="shared" si="4"/>
        <v>Quách Thị Thanh</v>
      </c>
      <c r="D23" s="74" t="str">
        <f t="shared" si="5"/>
        <v>Chúc</v>
      </c>
      <c r="E23" s="75">
        <f t="shared" si="6"/>
        <v>37339</v>
      </c>
      <c r="F23" s="77" t="str">
        <f t="shared" si="7"/>
        <v>KTB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19</v>
      </c>
      <c r="C24" s="73" t="str">
        <f t="shared" si="4"/>
        <v>Phùng Hoàng Quốc</v>
      </c>
      <c r="D24" s="74" t="str">
        <f t="shared" si="5"/>
        <v>Bảo</v>
      </c>
      <c r="E24" s="75">
        <f t="shared" si="6"/>
        <v>36758</v>
      </c>
      <c r="F24" s="77" t="str">
        <f t="shared" si="7"/>
        <v>KTC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20</v>
      </c>
      <c r="C25" s="73" t="str">
        <f t="shared" si="4"/>
        <v>Tống Thị Kim</v>
      </c>
      <c r="D25" s="74" t="str">
        <f t="shared" si="5"/>
        <v>Chung</v>
      </c>
      <c r="E25" s="75">
        <f t="shared" si="6"/>
        <v>37301</v>
      </c>
      <c r="F25" s="77" t="str">
        <f t="shared" si="7"/>
        <v>KTD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21</v>
      </c>
      <c r="C26" s="73" t="str">
        <f>VLOOKUP(B26,data,2,0)</f>
        <v>Nguyễn Thị </v>
      </c>
      <c r="D26" s="74" t="str">
        <f>VLOOKUP(B26,data,3,0)</f>
        <v>Ánh</v>
      </c>
      <c r="E26" s="75">
        <f>VLOOKUP(B26,data,4,0)</f>
        <v>36265</v>
      </c>
      <c r="F26" s="77" t="str">
        <f>VLOOKUP(B26,data,5,0)</f>
        <v>KTA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22</v>
      </c>
      <c r="C27" s="73" t="str">
        <f>VLOOKUP(B27,data,2,0)</f>
        <v>Nguyễn Thị </v>
      </c>
      <c r="D27" s="74" t="str">
        <f>VLOOKUP(B27,data,3,0)</f>
        <v>Cúc</v>
      </c>
      <c r="E27" s="75">
        <f>VLOOKUP(B27,data,4,0)</f>
        <v>37166</v>
      </c>
      <c r="F27" s="77" t="str">
        <f>VLOOKUP(B27,data,5,0)</f>
        <v>KTB</v>
      </c>
      <c r="G27" s="85" t="str">
        <f>VLOOKUP(B27,data,8,0)</f>
        <v>NLKT</v>
      </c>
      <c r="H27" s="77"/>
      <c r="I27" s="71"/>
      <c r="J27" s="76"/>
      <c r="K27" s="76"/>
    </row>
    <row r="28" spans="1:11" ht="21.75" customHeight="1">
      <c r="A28" s="71">
        <v>23</v>
      </c>
      <c r="B28" s="72">
        <v>23</v>
      </c>
      <c r="C28" s="73" t="str">
        <f>VLOOKUP(B28,data,2,0)</f>
        <v>Nguyễn Tuấn</v>
      </c>
      <c r="D28" s="74" t="str">
        <f>VLOOKUP(B28,data,3,0)</f>
        <v>Bình</v>
      </c>
      <c r="E28" s="75">
        <f>VLOOKUP(B28,data,4,0)</f>
        <v>37262</v>
      </c>
      <c r="F28" s="77" t="str">
        <f>VLOOKUP(B28,data,5,0)</f>
        <v>KTC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24</v>
      </c>
      <c r="C29" s="73" t="str">
        <f>VLOOKUP(B29,data,2,0)</f>
        <v>Nguyễn Thị </v>
      </c>
      <c r="D29" s="74" t="str">
        <f>VLOOKUP(B29,data,3,0)</f>
        <v>Điểm</v>
      </c>
      <c r="E29" s="75">
        <f>VLOOKUP(B29,data,4,0)</f>
        <v>37609</v>
      </c>
      <c r="F29" s="77" t="str">
        <f>VLOOKUP(B29,data,5,0)</f>
        <v>KTD</v>
      </c>
      <c r="G29" s="85" t="str">
        <f>VLOOKUP(B29,data,8,0)</f>
        <v>NLKT</v>
      </c>
      <c r="H29" s="77"/>
      <c r="I29" s="71"/>
      <c r="J29" s="76"/>
      <c r="K29" s="76"/>
    </row>
    <row r="30" spans="1:11" ht="21.75" customHeight="1">
      <c r="A30" s="71">
        <v>25</v>
      </c>
      <c r="B30" s="72">
        <v>25</v>
      </c>
      <c r="C30" s="73" t="str">
        <f>VLOOKUP(B30,data,2,0)</f>
        <v>Nguyễn Thị Ngọc</v>
      </c>
      <c r="D30" s="74" t="str">
        <f>VLOOKUP(B30,data,3,0)</f>
        <v>Ánh</v>
      </c>
      <c r="E30" s="75">
        <f>VLOOKUP(B30,data,4,0)</f>
        <v>37571</v>
      </c>
      <c r="F30" s="77" t="str">
        <f>VLOOKUP(B30,data,5,0)</f>
        <v>KTA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26</v>
      </c>
      <c r="C31" s="73" t="str">
        <f>VLOOKUP(B31,data,2,0)</f>
        <v>Lương Thế</v>
      </c>
      <c r="D31" s="74" t="str">
        <f>VLOOKUP(B31,data,3,0)</f>
        <v>Đạt</v>
      </c>
      <c r="E31" s="75">
        <f>VLOOKUP(B31,data,4,0)</f>
        <v>37181</v>
      </c>
      <c r="F31" s="77" t="str">
        <f>VLOOKUP(B31,data,5,0)</f>
        <v>KTB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257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27</v>
      </c>
      <c r="C6" s="73" t="str">
        <f aca="true" t="shared" si="0" ref="C6:C25">VLOOKUP(B6,data,2,0)</f>
        <v>Nguyễn Thị</v>
      </c>
      <c r="D6" s="74" t="str">
        <f aca="true" t="shared" si="1" ref="D6:D25">VLOOKUP(B6,data,3,0)</f>
        <v>Chi</v>
      </c>
      <c r="E6" s="75">
        <f aca="true" t="shared" si="2" ref="E6:E25">VLOOKUP(B6,data,4,0)</f>
        <v>36664</v>
      </c>
      <c r="F6" s="71" t="str">
        <f aca="true" t="shared" si="3" ref="F6:F25">VLOOKUP(B6,data,5,0)</f>
        <v>KTC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28</v>
      </c>
      <c r="C7" s="73" t="str">
        <f t="shared" si="0"/>
        <v>Nguyễn Thị</v>
      </c>
      <c r="D7" s="74" t="str">
        <f t="shared" si="1"/>
        <v>Dương</v>
      </c>
      <c r="E7" s="75">
        <f t="shared" si="2"/>
        <v>37260</v>
      </c>
      <c r="F7" s="77" t="str">
        <f t="shared" si="3"/>
        <v>KTD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29</v>
      </c>
      <c r="C8" s="73" t="str">
        <f t="shared" si="0"/>
        <v>Nguyễn Tú</v>
      </c>
      <c r="D8" s="74" t="str">
        <f t="shared" si="1"/>
        <v>Bình</v>
      </c>
      <c r="E8" s="75">
        <f t="shared" si="2"/>
        <v>37241</v>
      </c>
      <c r="F8" s="77" t="str">
        <f t="shared" si="3"/>
        <v>KTA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30</v>
      </c>
      <c r="C9" s="73" t="str">
        <f t="shared" si="0"/>
        <v>Phạm Thị </v>
      </c>
      <c r="D9" s="74" t="str">
        <f t="shared" si="1"/>
        <v>Dung</v>
      </c>
      <c r="E9" s="75">
        <f t="shared" si="2"/>
        <v>37539</v>
      </c>
      <c r="F9" s="77" t="str">
        <f t="shared" si="3"/>
        <v>KTB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31</v>
      </c>
      <c r="C10" s="73" t="str">
        <f t="shared" si="0"/>
        <v>Nguyễn Hữu </v>
      </c>
      <c r="D10" s="74" t="str">
        <f t="shared" si="1"/>
        <v>Chung</v>
      </c>
      <c r="E10" s="75">
        <f t="shared" si="2"/>
        <v>36727</v>
      </c>
      <c r="F10" s="77" t="str">
        <f t="shared" si="3"/>
        <v>KTC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32</v>
      </c>
      <c r="C11" s="73" t="str">
        <f t="shared" si="0"/>
        <v>Trần Thùy</v>
      </c>
      <c r="D11" s="74" t="str">
        <f t="shared" si="1"/>
        <v>Dương</v>
      </c>
      <c r="E11" s="75">
        <f t="shared" si="2"/>
        <v>37586</v>
      </c>
      <c r="F11" s="77" t="str">
        <f t="shared" si="3"/>
        <v>KTD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33</v>
      </c>
      <c r="C12" s="73" t="str">
        <f t="shared" si="0"/>
        <v>Nguyễn Công </v>
      </c>
      <c r="D12" s="74" t="str">
        <f t="shared" si="1"/>
        <v>Đại</v>
      </c>
      <c r="E12" s="75">
        <f t="shared" si="2"/>
        <v>0</v>
      </c>
      <c r="F12" s="77" t="str">
        <f t="shared" si="3"/>
        <v>KTA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34</v>
      </c>
      <c r="C13" s="73" t="str">
        <f t="shared" si="0"/>
        <v>Vũ Thị Kỳ</v>
      </c>
      <c r="D13" s="74" t="str">
        <f t="shared" si="1"/>
        <v>Duyên</v>
      </c>
      <c r="E13" s="75">
        <f t="shared" si="2"/>
        <v>36930</v>
      </c>
      <c r="F13" s="77" t="str">
        <f t="shared" si="3"/>
        <v>KTB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35</v>
      </c>
      <c r="C14" s="73" t="str">
        <f t="shared" si="0"/>
        <v>Nguyễn Văn</v>
      </c>
      <c r="D14" s="74" t="str">
        <f t="shared" si="1"/>
        <v>Cường</v>
      </c>
      <c r="E14" s="75">
        <f t="shared" si="2"/>
        <v>37115</v>
      </c>
      <c r="F14" s="77" t="str">
        <f t="shared" si="3"/>
        <v>KTC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36</v>
      </c>
      <c r="C15" s="73" t="str">
        <f t="shared" si="0"/>
        <v>Nguyễn Thị </v>
      </c>
      <c r="D15" s="74" t="str">
        <f t="shared" si="1"/>
        <v>Giang</v>
      </c>
      <c r="E15" s="75">
        <f t="shared" si="2"/>
        <v>37590</v>
      </c>
      <c r="F15" s="77" t="str">
        <f t="shared" si="3"/>
        <v>KTD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37</v>
      </c>
      <c r="C16" s="73" t="str">
        <f t="shared" si="0"/>
        <v>Nguyễn Thị Thúy</v>
      </c>
      <c r="D16" s="74" t="str">
        <f t="shared" si="1"/>
        <v>Diệu</v>
      </c>
      <c r="E16" s="75">
        <f t="shared" si="2"/>
        <v>37499</v>
      </c>
      <c r="F16" s="77" t="str">
        <f t="shared" si="3"/>
        <v>KTA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38</v>
      </c>
      <c r="C17" s="73" t="str">
        <f t="shared" si="0"/>
        <v>Nguyễn Thị</v>
      </c>
      <c r="D17" s="74" t="str">
        <f t="shared" si="1"/>
        <v>Hà</v>
      </c>
      <c r="E17" s="75">
        <f t="shared" si="2"/>
        <v>36952</v>
      </c>
      <c r="F17" s="77" t="str">
        <f t="shared" si="3"/>
        <v>KTB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39</v>
      </c>
      <c r="C18" s="73" t="str">
        <f t="shared" si="0"/>
        <v>Nguyễn Thị</v>
      </c>
      <c r="D18" s="74" t="str">
        <f t="shared" si="1"/>
        <v>Đàm</v>
      </c>
      <c r="E18" s="75">
        <f t="shared" si="2"/>
        <v>37562</v>
      </c>
      <c r="F18" s="77" t="str">
        <f t="shared" si="3"/>
        <v>KTC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40</v>
      </c>
      <c r="C19" s="73" t="str">
        <f t="shared" si="0"/>
        <v>Nguyễn Thị Thu </v>
      </c>
      <c r="D19" s="74" t="str">
        <f t="shared" si="1"/>
        <v>Hà</v>
      </c>
      <c r="E19" s="75">
        <f t="shared" si="2"/>
        <v>37089</v>
      </c>
      <c r="F19" s="77" t="str">
        <f t="shared" si="3"/>
        <v>KTD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41</v>
      </c>
      <c r="C20" s="73" t="str">
        <f t="shared" si="0"/>
        <v>Nguyễn Thị Thùy </v>
      </c>
      <c r="D20" s="74" t="str">
        <f t="shared" si="1"/>
        <v>Dương</v>
      </c>
      <c r="E20" s="75">
        <f t="shared" si="2"/>
        <v>37325</v>
      </c>
      <c r="F20" s="77" t="str">
        <f t="shared" si="3"/>
        <v>KTA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42</v>
      </c>
      <c r="C21" s="73" t="str">
        <f t="shared" si="0"/>
        <v>Lương Thị </v>
      </c>
      <c r="D21" s="74" t="str">
        <f t="shared" si="1"/>
        <v>Hằng</v>
      </c>
      <c r="E21" s="75">
        <f t="shared" si="2"/>
        <v>37603</v>
      </c>
      <c r="F21" s="77" t="str">
        <f t="shared" si="3"/>
        <v>KTB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43</v>
      </c>
      <c r="C22" s="73" t="str">
        <f t="shared" si="0"/>
        <v>Nguyễn Tuấn</v>
      </c>
      <c r="D22" s="74" t="str">
        <f t="shared" si="1"/>
        <v>Đạt</v>
      </c>
      <c r="E22" s="75">
        <f t="shared" si="2"/>
        <v>37468</v>
      </c>
      <c r="F22" s="77" t="str">
        <f t="shared" si="3"/>
        <v>KTC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44</v>
      </c>
      <c r="C23" s="73" t="str">
        <f t="shared" si="0"/>
        <v>Nguyễn Thị Thu </v>
      </c>
      <c r="D23" s="74" t="str">
        <f t="shared" si="1"/>
        <v>Hà</v>
      </c>
      <c r="E23" s="75">
        <f t="shared" si="2"/>
        <v>37545</v>
      </c>
      <c r="F23" s="77" t="str">
        <f t="shared" si="3"/>
        <v>KTD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45</v>
      </c>
      <c r="C24" s="73" t="str">
        <f t="shared" si="0"/>
        <v>Nguyễn Thu</v>
      </c>
      <c r="D24" s="74" t="str">
        <f t="shared" si="1"/>
        <v>Hà</v>
      </c>
      <c r="E24" s="75">
        <f t="shared" si="2"/>
        <v>36936</v>
      </c>
      <c r="F24" s="77" t="str">
        <f t="shared" si="3"/>
        <v>KTA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46</v>
      </c>
      <c r="C25" s="73" t="str">
        <f t="shared" si="0"/>
        <v>Nguyễn Thị Thu </v>
      </c>
      <c r="D25" s="74" t="str">
        <f t="shared" si="1"/>
        <v>Hằng</v>
      </c>
      <c r="E25" s="75">
        <f t="shared" si="2"/>
        <v>36711</v>
      </c>
      <c r="F25" s="77" t="str">
        <f t="shared" si="3"/>
        <v>KTB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47</v>
      </c>
      <c r="C26" s="73" t="str">
        <f>VLOOKUP(B26,data,2,0)</f>
        <v>Phạm Thị Phương</v>
      </c>
      <c r="D26" s="74" t="str">
        <f>VLOOKUP(B26,data,3,0)</f>
        <v>Dung</v>
      </c>
      <c r="E26" s="75">
        <f>VLOOKUP(B26,data,4,0)</f>
        <v>37503</v>
      </c>
      <c r="F26" s="77" t="str">
        <f>VLOOKUP(B26,data,5,0)</f>
        <v>KTC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48</v>
      </c>
      <c r="C27" s="73" t="str">
        <f>VLOOKUP(B27,data,2,0)</f>
        <v>Nguyễn Thị</v>
      </c>
      <c r="D27" s="74" t="str">
        <f>VLOOKUP(B27,data,3,0)</f>
        <v>Hậu</v>
      </c>
      <c r="E27" s="75">
        <f>VLOOKUP(B27,data,4,0)</f>
        <v>37265</v>
      </c>
      <c r="F27" s="77" t="str">
        <f>VLOOKUP(B27,data,5,0)</f>
        <v>KTD</v>
      </c>
      <c r="G27" s="85" t="str">
        <f>VLOOKUP(B27,data,8,0)</f>
        <v>NLKT</v>
      </c>
      <c r="H27" s="77"/>
      <c r="I27" s="71"/>
      <c r="J27" s="76"/>
      <c r="K27" s="76"/>
    </row>
    <row r="28" spans="1:11" ht="21.75" customHeight="1">
      <c r="A28" s="71">
        <v>23</v>
      </c>
      <c r="B28" s="72">
        <v>49</v>
      </c>
      <c r="C28" s="73" t="str">
        <f>VLOOKUP(B28,data,2,0)</f>
        <v>Nguyễn Thanh </v>
      </c>
      <c r="D28" s="74" t="str">
        <f>VLOOKUP(B28,data,3,0)</f>
        <v>Hải</v>
      </c>
      <c r="E28" s="75">
        <f>VLOOKUP(B28,data,4,0)</f>
        <v>37603</v>
      </c>
      <c r="F28" s="77" t="str">
        <f>VLOOKUP(B28,data,5,0)</f>
        <v>KTA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50</v>
      </c>
      <c r="C29" s="73" t="str">
        <f>VLOOKUP(B29,data,2,0)</f>
        <v>Trần Thị</v>
      </c>
      <c r="D29" s="74" t="str">
        <f>VLOOKUP(B29,data,3,0)</f>
        <v>Hiền</v>
      </c>
      <c r="E29" s="75">
        <f>VLOOKUP(B29,data,4,0)</f>
        <v>37457</v>
      </c>
      <c r="F29" s="77" t="str">
        <f>VLOOKUP(B29,data,5,0)</f>
        <v>KTB</v>
      </c>
      <c r="G29" s="85" t="str">
        <f>VLOOKUP(B29,data,8,0)</f>
        <v>NLKT</v>
      </c>
      <c r="H29" s="77"/>
      <c r="I29" s="71"/>
      <c r="J29" s="76"/>
      <c r="K29" s="76"/>
    </row>
    <row r="30" spans="1:11" ht="21.75" customHeight="1">
      <c r="A30" s="71">
        <v>25</v>
      </c>
      <c r="B30" s="72">
        <v>51</v>
      </c>
      <c r="C30" s="73" t="str">
        <f>VLOOKUP(B30,data,2,0)</f>
        <v>Nguyễn Văn</v>
      </c>
      <c r="D30" s="74" t="str">
        <f>VLOOKUP(B30,data,3,0)</f>
        <v>Duy</v>
      </c>
      <c r="E30" s="75">
        <f>VLOOKUP(B30,data,4,0)</f>
        <v>0</v>
      </c>
      <c r="F30" s="77" t="str">
        <f>VLOOKUP(B30,data,5,0)</f>
        <v>KTC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52</v>
      </c>
      <c r="C31" s="73" t="str">
        <f>VLOOKUP(B31,data,2,0)</f>
        <v>Nguyễn Thị</v>
      </c>
      <c r="D31" s="74" t="str">
        <f>VLOOKUP(B31,data,3,0)</f>
        <v>Hiền</v>
      </c>
      <c r="E31" s="75">
        <f>VLOOKUP(B31,data,4,0)</f>
        <v>0</v>
      </c>
      <c r="F31" s="77" t="str">
        <f>VLOOKUP(B31,data,5,0)</f>
        <v>KTD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258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53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Hải</v>
      </c>
      <c r="E6" s="75">
        <f aca="true" t="shared" si="2" ref="E6:E25">VLOOKUP(B6,data,4,0)</f>
        <v>37396</v>
      </c>
      <c r="F6" s="71" t="str">
        <f aca="true" t="shared" si="3" ref="F6:F25">VLOOKUP(B6,data,5,0)</f>
        <v>KTA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54</v>
      </c>
      <c r="C7" s="73" t="str">
        <f t="shared" si="0"/>
        <v>Trần Thị</v>
      </c>
      <c r="D7" s="74" t="str">
        <f t="shared" si="1"/>
        <v>Hồng</v>
      </c>
      <c r="E7" s="75">
        <f t="shared" si="2"/>
        <v>37561</v>
      </c>
      <c r="F7" s="77" t="str">
        <f t="shared" si="3"/>
        <v>KTB</v>
      </c>
      <c r="G7" s="85" t="str">
        <f>VLOOKUP(B7,data,8,0)</f>
        <v>NLKT</v>
      </c>
      <c r="H7" s="77"/>
      <c r="I7" s="71"/>
      <c r="J7" s="76"/>
      <c r="K7" s="76"/>
    </row>
    <row r="8" spans="1:11" ht="21.75" customHeight="1">
      <c r="A8" s="71">
        <v>3</v>
      </c>
      <c r="B8" s="72">
        <v>55</v>
      </c>
      <c r="C8" s="73" t="str">
        <f t="shared" si="0"/>
        <v>Nguyễn Ngọc</v>
      </c>
      <c r="D8" s="74" t="str">
        <f t="shared" si="1"/>
        <v>Hải</v>
      </c>
      <c r="E8" s="75">
        <f t="shared" si="2"/>
        <v>37520</v>
      </c>
      <c r="F8" s="77" t="str">
        <f t="shared" si="3"/>
        <v>KTC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56</v>
      </c>
      <c r="C9" s="73" t="str">
        <f t="shared" si="0"/>
        <v>Nguyễn Thị</v>
      </c>
      <c r="D9" s="74" t="str">
        <f t="shared" si="1"/>
        <v>Hương</v>
      </c>
      <c r="E9" s="75">
        <f t="shared" si="2"/>
        <v>37400</v>
      </c>
      <c r="F9" s="77" t="str">
        <f t="shared" si="3"/>
        <v>KTD</v>
      </c>
      <c r="G9" s="85" t="str">
        <f>VLOOKUP(B9,data,8,0)</f>
        <v>NLKT</v>
      </c>
      <c r="H9" s="77"/>
      <c r="I9" s="71"/>
      <c r="J9" s="76"/>
      <c r="K9" s="76"/>
    </row>
    <row r="10" spans="1:11" ht="21.75" customHeight="1">
      <c r="A10" s="71">
        <v>5</v>
      </c>
      <c r="B10" s="72">
        <v>57</v>
      </c>
      <c r="C10" s="73" t="str">
        <f t="shared" si="0"/>
        <v>Nguyễn Thanh </v>
      </c>
      <c r="D10" s="74" t="str">
        <f t="shared" si="1"/>
        <v>Hằng</v>
      </c>
      <c r="E10" s="75">
        <f t="shared" si="2"/>
        <v>37321</v>
      </c>
      <c r="F10" s="77" t="str">
        <f t="shared" si="3"/>
        <v>KTA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58</v>
      </c>
      <c r="C11" s="73" t="str">
        <f t="shared" si="0"/>
        <v>Trần Thị Thu</v>
      </c>
      <c r="D11" s="74" t="str">
        <f t="shared" si="1"/>
        <v>Huệ</v>
      </c>
      <c r="E11" s="75">
        <f t="shared" si="2"/>
        <v>37594</v>
      </c>
      <c r="F11" s="77" t="str">
        <f t="shared" si="3"/>
        <v>KTB</v>
      </c>
      <c r="G11" s="85" t="str">
        <f>VLOOKUP(B11,data,8,0)</f>
        <v>NLKT</v>
      </c>
      <c r="H11" s="77"/>
      <c r="I11" s="71"/>
      <c r="J11" s="76"/>
      <c r="K11" s="76"/>
    </row>
    <row r="12" spans="1:11" ht="21.75" customHeight="1">
      <c r="A12" s="71">
        <v>7</v>
      </c>
      <c r="B12" s="72">
        <v>59</v>
      </c>
      <c r="C12" s="73" t="str">
        <f t="shared" si="0"/>
        <v>Bùi Thị Thu</v>
      </c>
      <c r="D12" s="74" t="str">
        <f t="shared" si="1"/>
        <v>Hiền</v>
      </c>
      <c r="E12" s="75">
        <f t="shared" si="2"/>
        <v>37461</v>
      </c>
      <c r="F12" s="77" t="str">
        <f t="shared" si="3"/>
        <v>KTC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60</v>
      </c>
      <c r="C13" s="73" t="str">
        <f t="shared" si="0"/>
        <v>Nguyễn Thị </v>
      </c>
      <c r="D13" s="74" t="str">
        <f t="shared" si="1"/>
        <v>Hương</v>
      </c>
      <c r="E13" s="75">
        <f t="shared" si="2"/>
        <v>37126</v>
      </c>
      <c r="F13" s="77" t="str">
        <f t="shared" si="3"/>
        <v>KTD</v>
      </c>
      <c r="G13" s="85" t="str">
        <f>VLOOKUP(B13,data,8,0)</f>
        <v>NLKT</v>
      </c>
      <c r="H13" s="77"/>
      <c r="I13" s="71"/>
      <c r="J13" s="76"/>
      <c r="K13" s="76"/>
    </row>
    <row r="14" spans="1:11" ht="21.75" customHeight="1">
      <c r="A14" s="71">
        <v>9</v>
      </c>
      <c r="B14" s="72">
        <v>61</v>
      </c>
      <c r="C14" s="73" t="str">
        <f t="shared" si="0"/>
        <v>Nguyễn Thị Thanh </v>
      </c>
      <c r="D14" s="74" t="str">
        <f t="shared" si="1"/>
        <v>Hằng</v>
      </c>
      <c r="E14" s="75">
        <f t="shared" si="2"/>
        <v>37476</v>
      </c>
      <c r="F14" s="77" t="str">
        <f t="shared" si="3"/>
        <v>KTA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62</v>
      </c>
      <c r="C15" s="73" t="str">
        <f t="shared" si="0"/>
        <v>Nguyễn Thị</v>
      </c>
      <c r="D15" s="74" t="str">
        <f t="shared" si="1"/>
        <v>Hường</v>
      </c>
      <c r="E15" s="75">
        <f t="shared" si="2"/>
        <v>36879</v>
      </c>
      <c r="F15" s="77" t="str">
        <f t="shared" si="3"/>
        <v>KTB</v>
      </c>
      <c r="G15" s="85" t="str">
        <f>VLOOKUP(B15,data,8,0)</f>
        <v>NLKT</v>
      </c>
      <c r="H15" s="77"/>
      <c r="I15" s="71"/>
      <c r="J15" s="76"/>
      <c r="K15" s="76"/>
    </row>
    <row r="16" spans="1:11" ht="21.75" customHeight="1">
      <c r="A16" s="71">
        <v>11</v>
      </c>
      <c r="B16" s="72">
        <v>63</v>
      </c>
      <c r="C16" s="73" t="str">
        <f t="shared" si="0"/>
        <v>Nguyễn Văn</v>
      </c>
      <c r="D16" s="74" t="str">
        <f t="shared" si="1"/>
        <v>Hiệp</v>
      </c>
      <c r="E16" s="75">
        <f t="shared" si="2"/>
        <v>37313</v>
      </c>
      <c r="F16" s="77" t="str">
        <f t="shared" si="3"/>
        <v>KTC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64</v>
      </c>
      <c r="C17" s="73" t="str">
        <f t="shared" si="0"/>
        <v>Nguyễn Thị </v>
      </c>
      <c r="D17" s="74" t="str">
        <f t="shared" si="1"/>
        <v>Hương</v>
      </c>
      <c r="E17" s="75">
        <f t="shared" si="2"/>
        <v>37371</v>
      </c>
      <c r="F17" s="77" t="str">
        <f t="shared" si="3"/>
        <v>KTD</v>
      </c>
      <c r="G17" s="85" t="str">
        <f>VLOOKUP(B17,data,8,0)</f>
        <v>NLKT</v>
      </c>
      <c r="H17" s="77"/>
      <c r="I17" s="71"/>
      <c r="J17" s="76"/>
      <c r="K17" s="76"/>
    </row>
    <row r="18" spans="1:11" ht="21.75" customHeight="1">
      <c r="A18" s="71">
        <v>13</v>
      </c>
      <c r="B18" s="72">
        <v>65</v>
      </c>
      <c r="C18" s="73" t="str">
        <f t="shared" si="0"/>
        <v>Nguyễn Minh</v>
      </c>
      <c r="D18" s="74" t="str">
        <f t="shared" si="1"/>
        <v>Huệ</v>
      </c>
      <c r="E18" s="75">
        <f t="shared" si="2"/>
        <v>37494</v>
      </c>
      <c r="F18" s="77" t="str">
        <f t="shared" si="3"/>
        <v>KTA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66</v>
      </c>
      <c r="C19" s="73" t="str">
        <f t="shared" si="0"/>
        <v>Nguyễn Thị Thúy</v>
      </c>
      <c r="D19" s="74" t="str">
        <f t="shared" si="1"/>
        <v>Hường</v>
      </c>
      <c r="E19" s="75">
        <f t="shared" si="2"/>
        <v>36408</v>
      </c>
      <c r="F19" s="77" t="str">
        <f t="shared" si="3"/>
        <v>KTB</v>
      </c>
      <c r="G19" s="85" t="str">
        <f>VLOOKUP(B19,data,8,0)</f>
        <v>NLKT</v>
      </c>
      <c r="H19" s="77"/>
      <c r="I19" s="71"/>
      <c r="J19" s="76"/>
      <c r="K19" s="76"/>
    </row>
    <row r="20" spans="1:11" ht="21.75" customHeight="1">
      <c r="A20" s="71">
        <v>15</v>
      </c>
      <c r="B20" s="72">
        <v>67</v>
      </c>
      <c r="C20" s="73" t="str">
        <f t="shared" si="0"/>
        <v>Nguyễn Thị Thu</v>
      </c>
      <c r="D20" s="74" t="str">
        <f t="shared" si="1"/>
        <v>Hoài</v>
      </c>
      <c r="E20" s="75">
        <f t="shared" si="2"/>
        <v>37429</v>
      </c>
      <c r="F20" s="77" t="str">
        <f t="shared" si="3"/>
        <v>KTC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68</v>
      </c>
      <c r="C21" s="73" t="str">
        <f t="shared" si="0"/>
        <v>Nguyễn Thị Ngọc</v>
      </c>
      <c r="D21" s="74" t="str">
        <f t="shared" si="1"/>
        <v>Huyên</v>
      </c>
      <c r="E21" s="75">
        <f t="shared" si="2"/>
        <v>37570</v>
      </c>
      <c r="F21" s="77" t="str">
        <f t="shared" si="3"/>
        <v>KTD</v>
      </c>
      <c r="G21" s="85" t="str">
        <f>VLOOKUP(B21,data,8,0)</f>
        <v>NLKT</v>
      </c>
      <c r="H21" s="77"/>
      <c r="I21" s="71"/>
      <c r="J21" s="76"/>
      <c r="K21" s="76"/>
    </row>
    <row r="22" spans="1:11" ht="21.75" customHeight="1">
      <c r="A22" s="71">
        <v>17</v>
      </c>
      <c r="B22" s="72">
        <v>69</v>
      </c>
      <c r="C22" s="73" t="str">
        <f t="shared" si="0"/>
        <v>Nguyễn Thị</v>
      </c>
      <c r="D22" s="74" t="str">
        <f t="shared" si="1"/>
        <v>Hương</v>
      </c>
      <c r="E22" s="75">
        <f t="shared" si="2"/>
        <v>37454</v>
      </c>
      <c r="F22" s="77" t="str">
        <f t="shared" si="3"/>
        <v>KTA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70</v>
      </c>
      <c r="C23" s="73" t="str">
        <f t="shared" si="0"/>
        <v>Nguyễn Thị</v>
      </c>
      <c r="D23" s="74" t="str">
        <f t="shared" si="1"/>
        <v>Huyền</v>
      </c>
      <c r="E23" s="75">
        <f t="shared" si="2"/>
        <v>37512</v>
      </c>
      <c r="F23" s="77" t="str">
        <f t="shared" si="3"/>
        <v>KTB</v>
      </c>
      <c r="G23" s="85" t="str">
        <f>VLOOKUP(B23,data,8,0)</f>
        <v>NLKT</v>
      </c>
      <c r="H23" s="77"/>
      <c r="I23" s="71"/>
      <c r="J23" s="76"/>
      <c r="K23" s="76"/>
    </row>
    <row r="24" spans="1:17" ht="21.75" customHeight="1">
      <c r="A24" s="71">
        <v>19</v>
      </c>
      <c r="B24" s="72">
        <v>71</v>
      </c>
      <c r="C24" s="73" t="str">
        <f t="shared" si="0"/>
        <v>Nguyễn Thị</v>
      </c>
      <c r="D24" s="74" t="str">
        <f t="shared" si="1"/>
        <v>Hồng</v>
      </c>
      <c r="E24" s="75">
        <f t="shared" si="2"/>
        <v>36183</v>
      </c>
      <c r="F24" s="77" t="str">
        <f t="shared" si="3"/>
        <v>KTC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72</v>
      </c>
      <c r="C25" s="73" t="str">
        <f t="shared" si="0"/>
        <v>Lê Ngọc</v>
      </c>
      <c r="D25" s="74" t="str">
        <f t="shared" si="1"/>
        <v>Huyền</v>
      </c>
      <c r="E25" s="75">
        <f t="shared" si="2"/>
        <v>37416</v>
      </c>
      <c r="F25" s="77" t="str">
        <f t="shared" si="3"/>
        <v>KTD</v>
      </c>
      <c r="G25" s="85" t="str">
        <f>VLOOKUP(B25,data,8,0)</f>
        <v>NLKT</v>
      </c>
      <c r="H25" s="77"/>
      <c r="I25" s="71"/>
      <c r="J25" s="76"/>
      <c r="K25" s="76"/>
    </row>
    <row r="26" spans="1:11" ht="21.75" customHeight="1">
      <c r="A26" s="71">
        <v>21</v>
      </c>
      <c r="B26" s="72">
        <v>73</v>
      </c>
      <c r="C26" s="73" t="str">
        <f>VLOOKUP(B26,data,2,0)</f>
        <v>Nguyễn Thị Linh</v>
      </c>
      <c r="D26" s="74" t="str">
        <f>VLOOKUP(B26,data,3,0)</f>
        <v>Hương</v>
      </c>
      <c r="E26" s="75">
        <f>VLOOKUP(B26,data,4,0)</f>
        <v>37523</v>
      </c>
      <c r="F26" s="77" t="str">
        <f>VLOOKUP(B26,data,5,0)</f>
        <v>KTA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74</v>
      </c>
      <c r="C27" s="73" t="str">
        <f>VLOOKUP(B27,data,2,0)</f>
        <v>Nguyễn Thị</v>
      </c>
      <c r="D27" s="74" t="str">
        <f>VLOOKUP(B27,data,3,0)</f>
        <v>Kiều</v>
      </c>
      <c r="E27" s="75">
        <f>VLOOKUP(B27,data,4,0)</f>
        <v>36698</v>
      </c>
      <c r="F27" s="77" t="str">
        <f>VLOOKUP(B27,data,5,0)</f>
        <v>KTB</v>
      </c>
      <c r="G27" s="85" t="str">
        <f>VLOOKUP(B27,data,8,0)</f>
        <v>TTCK</v>
      </c>
      <c r="H27" s="77"/>
      <c r="I27" s="71"/>
      <c r="J27" s="76"/>
      <c r="K27" s="76"/>
    </row>
    <row r="28" spans="1:11" ht="21.75" customHeight="1">
      <c r="A28" s="71">
        <v>23</v>
      </c>
      <c r="B28" s="72">
        <v>75</v>
      </c>
      <c r="C28" s="73" t="str">
        <f>VLOOKUP(B28,data,2,0)</f>
        <v>Trần Thúy </v>
      </c>
      <c r="D28" s="74" t="str">
        <f>VLOOKUP(B28,data,3,0)</f>
        <v>Hường</v>
      </c>
      <c r="E28" s="75">
        <f>VLOOKUP(B28,data,4,0)</f>
        <v>37588</v>
      </c>
      <c r="F28" s="77" t="str">
        <f>VLOOKUP(B28,data,5,0)</f>
        <v>KTC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76</v>
      </c>
      <c r="C29" s="73" t="str">
        <f>VLOOKUP(B29,data,2,0)</f>
        <v>Lê Thùy</v>
      </c>
      <c r="D29" s="74" t="str">
        <f>VLOOKUP(B29,data,3,0)</f>
        <v>Linh</v>
      </c>
      <c r="E29" s="75">
        <f>VLOOKUP(B29,data,4,0)</f>
        <v>37377</v>
      </c>
      <c r="F29" s="77" t="str">
        <f>VLOOKUP(B29,data,5,0)</f>
        <v>KTD</v>
      </c>
      <c r="G29" s="85" t="str">
        <f>VLOOKUP(B29,data,8,0)</f>
        <v>TTCK</v>
      </c>
      <c r="H29" s="77"/>
      <c r="I29" s="71"/>
      <c r="J29" s="76"/>
      <c r="K29" s="76"/>
    </row>
    <row r="30" spans="1:11" ht="21.75" customHeight="1">
      <c r="A30" s="71">
        <v>25</v>
      </c>
      <c r="B30" s="72">
        <v>77</v>
      </c>
      <c r="C30" s="73" t="str">
        <f>VLOOKUP(B30,data,2,0)</f>
        <v>Nguyễn Thị Thu</v>
      </c>
      <c r="D30" s="74" t="str">
        <f>VLOOKUP(B30,data,3,0)</f>
        <v>Hương</v>
      </c>
      <c r="E30" s="75">
        <f>VLOOKUP(B30,data,4,0)</f>
        <v>37477</v>
      </c>
      <c r="F30" s="77" t="str">
        <f>VLOOKUP(B30,data,5,0)</f>
        <v>KTA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78</v>
      </c>
      <c r="C31" s="73" t="str">
        <f>VLOOKUP(B31,data,2,0)</f>
        <v>Nguyễn Kiều</v>
      </c>
      <c r="D31" s="74" t="str">
        <f>VLOOKUP(B31,data,3,0)</f>
        <v>Linh</v>
      </c>
      <c r="E31" s="75">
        <f>VLOOKUP(B31,data,4,0)</f>
        <v>37241</v>
      </c>
      <c r="F31" s="77" t="str">
        <f>VLOOKUP(B31,data,5,0)</f>
        <v>KTB</v>
      </c>
      <c r="G31" s="77"/>
      <c r="H31" s="77"/>
      <c r="I31" s="71"/>
      <c r="J31" s="76"/>
      <c r="K31" s="76"/>
    </row>
    <row r="32" spans="1:11" ht="21.75" customHeight="1">
      <c r="A32" s="71"/>
      <c r="B32" s="72"/>
      <c r="C32" s="73"/>
      <c r="D32" s="74"/>
      <c r="E32" s="75"/>
      <c r="F32" s="77"/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259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79</v>
      </c>
      <c r="C6" s="73" t="str">
        <f aca="true" t="shared" si="0" ref="C6:C25">VLOOKUP(B6,data,2,0)</f>
        <v>Ngô Quang</v>
      </c>
      <c r="D6" s="74" t="str">
        <f aca="true" t="shared" si="1" ref="D6:D25">VLOOKUP(B6,data,3,0)</f>
        <v>Huy</v>
      </c>
      <c r="E6" s="75">
        <f aca="true" t="shared" si="2" ref="E6:E25">VLOOKUP(B6,data,4,0)</f>
        <v>37489</v>
      </c>
      <c r="F6" s="71" t="str">
        <f aca="true" t="shared" si="3" ref="F6:F25">VLOOKUP(B6,data,5,0)</f>
        <v>KTC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80</v>
      </c>
      <c r="C7" s="73" t="str">
        <f t="shared" si="0"/>
        <v>Ngô Khánh</v>
      </c>
      <c r="D7" s="74" t="str">
        <f t="shared" si="1"/>
        <v>Linh</v>
      </c>
      <c r="E7" s="75">
        <f t="shared" si="2"/>
        <v>37309</v>
      </c>
      <c r="F7" s="77" t="str">
        <f t="shared" si="3"/>
        <v>KTD</v>
      </c>
      <c r="G7" s="85" t="str">
        <f>VLOOKUP(B7,data,8,0)</f>
        <v>TTCK</v>
      </c>
      <c r="H7" s="77"/>
      <c r="I7" s="71"/>
      <c r="J7" s="76"/>
      <c r="K7" s="76"/>
    </row>
    <row r="8" spans="1:11" ht="21.75" customHeight="1">
      <c r="A8" s="71">
        <v>3</v>
      </c>
      <c r="B8" s="72">
        <v>81</v>
      </c>
      <c r="C8" s="73" t="str">
        <f aca="true" t="shared" si="4" ref="C8:C32">VLOOKUP(B8,data,2,0)</f>
        <v>Nguyễn Thị </v>
      </c>
      <c r="D8" s="74" t="str">
        <f aca="true" t="shared" si="5" ref="D8:D32">VLOOKUP(B8,data,3,0)</f>
        <v>Hường</v>
      </c>
      <c r="E8" s="75">
        <f aca="true" t="shared" si="6" ref="E8:E32">VLOOKUP(B8,data,4,0)</f>
        <v>37305</v>
      </c>
      <c r="F8" s="71" t="str">
        <f aca="true" t="shared" si="7" ref="F8:F32">VLOOKUP(B8,data,5,0)</f>
        <v>KTA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82</v>
      </c>
      <c r="C9" s="73" t="str">
        <f t="shared" si="4"/>
        <v>Nguyễn Thị Diệu</v>
      </c>
      <c r="D9" s="74" t="str">
        <f t="shared" si="5"/>
        <v>Linh</v>
      </c>
      <c r="E9" s="75">
        <f t="shared" si="6"/>
        <v>36728</v>
      </c>
      <c r="F9" s="77" t="str">
        <f t="shared" si="7"/>
        <v>KTB</v>
      </c>
      <c r="G9" s="85" t="str">
        <f>VLOOKUP(B9,data,8,0)</f>
        <v>TTCK</v>
      </c>
      <c r="H9" s="77"/>
      <c r="I9" s="71"/>
      <c r="J9" s="76"/>
      <c r="K9" s="76"/>
    </row>
    <row r="10" spans="1:11" ht="21.75" customHeight="1">
      <c r="A10" s="71">
        <v>5</v>
      </c>
      <c r="B10" s="72">
        <v>83</v>
      </c>
      <c r="C10" s="73" t="str">
        <f t="shared" si="4"/>
        <v>Trần Thị</v>
      </c>
      <c r="D10" s="74" t="str">
        <f t="shared" si="5"/>
        <v>Huyền</v>
      </c>
      <c r="E10" s="75">
        <f t="shared" si="6"/>
        <v>37004</v>
      </c>
      <c r="F10" s="71" t="str">
        <f t="shared" si="7"/>
        <v>KTC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84</v>
      </c>
      <c r="C11" s="73" t="str">
        <f t="shared" si="4"/>
        <v>Ngô Thị Khánh</v>
      </c>
      <c r="D11" s="74" t="str">
        <f t="shared" si="5"/>
        <v>Linh</v>
      </c>
      <c r="E11" s="75">
        <f t="shared" si="6"/>
        <v>37354</v>
      </c>
      <c r="F11" s="77" t="str">
        <f t="shared" si="7"/>
        <v>KTD</v>
      </c>
      <c r="G11" s="85" t="str">
        <f>VLOOKUP(B11,data,8,0)</f>
        <v>TTCK</v>
      </c>
      <c r="H11" s="77"/>
      <c r="I11" s="71"/>
      <c r="J11" s="76"/>
      <c r="K11" s="76"/>
    </row>
    <row r="12" spans="1:11" ht="21.75" customHeight="1">
      <c r="A12" s="71">
        <v>7</v>
      </c>
      <c r="B12" s="72">
        <v>85</v>
      </c>
      <c r="C12" s="73" t="str">
        <f t="shared" si="4"/>
        <v>Tạ Khắc</v>
      </c>
      <c r="D12" s="74" t="str">
        <f t="shared" si="5"/>
        <v>Huy </v>
      </c>
      <c r="E12" s="75">
        <f t="shared" si="6"/>
        <v>37330</v>
      </c>
      <c r="F12" s="71" t="str">
        <f t="shared" si="7"/>
        <v>KTA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86</v>
      </c>
      <c r="C13" s="73" t="str">
        <f t="shared" si="4"/>
        <v>Trần Ánh</v>
      </c>
      <c r="D13" s="74" t="str">
        <f t="shared" si="5"/>
        <v>Linh</v>
      </c>
      <c r="E13" s="75">
        <f t="shared" si="6"/>
        <v>36867</v>
      </c>
      <c r="F13" s="77" t="str">
        <f t="shared" si="7"/>
        <v>KTB</v>
      </c>
      <c r="G13" s="85" t="str">
        <f>VLOOKUP(B13,data,8,0)</f>
        <v>TTCK</v>
      </c>
      <c r="H13" s="77"/>
      <c r="I13" s="71"/>
      <c r="J13" s="76"/>
      <c r="K13" s="76"/>
    </row>
    <row r="14" spans="1:11" ht="21.75" customHeight="1">
      <c r="A14" s="71">
        <v>9</v>
      </c>
      <c r="B14" s="72">
        <v>87</v>
      </c>
      <c r="C14" s="73" t="str">
        <f t="shared" si="4"/>
        <v>Nguyễn Công</v>
      </c>
      <c r="D14" s="74" t="str">
        <f t="shared" si="5"/>
        <v>Linh</v>
      </c>
      <c r="E14" s="75">
        <f t="shared" si="6"/>
        <v>37556</v>
      </c>
      <c r="F14" s="71" t="str">
        <f t="shared" si="7"/>
        <v>KTC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88</v>
      </c>
      <c r="C15" s="73" t="str">
        <f t="shared" si="4"/>
        <v>Nguyễn Thị Thùy </v>
      </c>
      <c r="D15" s="74" t="str">
        <f t="shared" si="5"/>
        <v>Linh</v>
      </c>
      <c r="E15" s="75">
        <f t="shared" si="6"/>
        <v>37545</v>
      </c>
      <c r="F15" s="77" t="str">
        <f t="shared" si="7"/>
        <v>KTD</v>
      </c>
      <c r="G15" s="85" t="str">
        <f>VLOOKUP(B15,data,8,0)</f>
        <v>TTCK</v>
      </c>
      <c r="H15" s="77"/>
      <c r="I15" s="71"/>
      <c r="J15" s="76"/>
      <c r="K15" s="76"/>
    </row>
    <row r="16" spans="1:11" ht="21.75" customHeight="1">
      <c r="A16" s="71">
        <v>11</v>
      </c>
      <c r="B16" s="72">
        <v>89</v>
      </c>
      <c r="C16" s="73" t="str">
        <f t="shared" si="4"/>
        <v>Hoàng Thị</v>
      </c>
      <c r="D16" s="74" t="str">
        <f t="shared" si="5"/>
        <v>Huyền</v>
      </c>
      <c r="E16" s="75">
        <f t="shared" si="6"/>
        <v>37550</v>
      </c>
      <c r="F16" s="71" t="str">
        <f t="shared" si="7"/>
        <v>KTA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90</v>
      </c>
      <c r="C17" s="73" t="str">
        <f t="shared" si="4"/>
        <v>Nguyễn Thị Ngọc</v>
      </c>
      <c r="D17" s="74" t="str">
        <f t="shared" si="5"/>
        <v>Mai</v>
      </c>
      <c r="E17" s="75">
        <f t="shared" si="6"/>
        <v>37342</v>
      </c>
      <c r="F17" s="77" t="str">
        <f t="shared" si="7"/>
        <v>KTB</v>
      </c>
      <c r="G17" s="85" t="str">
        <f>VLOOKUP(B17,data,8,0)</f>
        <v>TTCK</v>
      </c>
      <c r="H17" s="77"/>
      <c r="I17" s="71"/>
      <c r="J17" s="76"/>
      <c r="K17" s="76"/>
    </row>
    <row r="18" spans="1:11" ht="21.75" customHeight="1">
      <c r="A18" s="71">
        <v>13</v>
      </c>
      <c r="B18" s="72">
        <v>91</v>
      </c>
      <c r="C18" s="73" t="str">
        <f t="shared" si="4"/>
        <v>Nguyễn Khánh</v>
      </c>
      <c r="D18" s="74" t="str">
        <f t="shared" si="5"/>
        <v>Linh</v>
      </c>
      <c r="E18" s="75">
        <f t="shared" si="6"/>
        <v>0</v>
      </c>
      <c r="F18" s="71" t="str">
        <f t="shared" si="7"/>
        <v>KTC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92</v>
      </c>
      <c r="C19" s="73" t="str">
        <f t="shared" si="4"/>
        <v>Phạm Khánh</v>
      </c>
      <c r="D19" s="74" t="str">
        <f t="shared" si="5"/>
        <v>Linh</v>
      </c>
      <c r="E19" s="75">
        <f t="shared" si="6"/>
        <v>37582</v>
      </c>
      <c r="F19" s="77" t="str">
        <f t="shared" si="7"/>
        <v>KTD</v>
      </c>
      <c r="G19" s="85" t="str">
        <f>VLOOKUP(B19,data,8,0)</f>
        <v>TTCK</v>
      </c>
      <c r="H19" s="77"/>
      <c r="I19" s="71"/>
      <c r="J19" s="76"/>
      <c r="K19" s="76"/>
    </row>
    <row r="20" spans="1:11" ht="21.75" customHeight="1">
      <c r="A20" s="71">
        <v>15</v>
      </c>
      <c r="B20" s="72">
        <v>93</v>
      </c>
      <c r="C20" s="73" t="str">
        <f t="shared" si="4"/>
        <v>Phạm Thị Thanh</v>
      </c>
      <c r="D20" s="74" t="str">
        <f t="shared" si="5"/>
        <v>Huyền</v>
      </c>
      <c r="E20" s="75">
        <f t="shared" si="6"/>
        <v>37064</v>
      </c>
      <c r="F20" s="71" t="str">
        <f t="shared" si="7"/>
        <v>KTA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94</v>
      </c>
      <c r="C21" s="73" t="str">
        <f t="shared" si="4"/>
        <v>Vương Thị</v>
      </c>
      <c r="D21" s="74" t="str">
        <f t="shared" si="5"/>
        <v>Mận</v>
      </c>
      <c r="E21" s="75">
        <f t="shared" si="6"/>
        <v>36545</v>
      </c>
      <c r="F21" s="77" t="str">
        <f t="shared" si="7"/>
        <v>KTB</v>
      </c>
      <c r="G21" s="85" t="str">
        <f>VLOOKUP(B21,data,8,0)</f>
        <v>TTCK</v>
      </c>
      <c r="H21" s="77"/>
      <c r="I21" s="71"/>
      <c r="J21" s="76"/>
      <c r="K21" s="76"/>
    </row>
    <row r="22" spans="1:11" ht="21.75" customHeight="1">
      <c r="A22" s="71">
        <v>17</v>
      </c>
      <c r="B22" s="72">
        <v>95</v>
      </c>
      <c r="C22" s="73" t="str">
        <f t="shared" si="4"/>
        <v>Nguyễn Trọng</v>
      </c>
      <c r="D22" s="74" t="str">
        <f t="shared" si="5"/>
        <v>Linh</v>
      </c>
      <c r="E22" s="75">
        <f t="shared" si="6"/>
        <v>37037</v>
      </c>
      <c r="F22" s="71" t="str">
        <f t="shared" si="7"/>
        <v>KTC</v>
      </c>
      <c r="G22" s="85" t="str">
        <f>VLOOKUP(B22,data,8,0)</f>
        <v>TTCK</v>
      </c>
      <c r="H22" s="77"/>
      <c r="I22" s="71"/>
      <c r="J22" s="76"/>
      <c r="K22" s="76"/>
    </row>
    <row r="23" spans="1:11" ht="21.75" customHeight="1">
      <c r="A23" s="71">
        <v>18</v>
      </c>
      <c r="B23" s="72">
        <v>96</v>
      </c>
      <c r="C23" s="73" t="str">
        <f t="shared" si="4"/>
        <v>Phùng Thùy</v>
      </c>
      <c r="D23" s="74" t="str">
        <f t="shared" si="5"/>
        <v>Linh</v>
      </c>
      <c r="E23" s="75">
        <f t="shared" si="6"/>
        <v>37353</v>
      </c>
      <c r="F23" s="77" t="str">
        <f t="shared" si="7"/>
        <v>KTD</v>
      </c>
      <c r="G23" s="85" t="str">
        <f>VLOOKUP(B23,data,8,0)</f>
        <v>TTCK</v>
      </c>
      <c r="H23" s="77"/>
      <c r="I23" s="71"/>
      <c r="J23" s="76"/>
      <c r="K23" s="76"/>
    </row>
    <row r="24" spans="1:17" ht="21.75" customHeight="1">
      <c r="A24" s="71">
        <v>19</v>
      </c>
      <c r="B24" s="72">
        <v>97</v>
      </c>
      <c r="C24" s="73" t="str">
        <f t="shared" si="4"/>
        <v>Nguyễn Thị Thanh</v>
      </c>
      <c r="D24" s="74" t="str">
        <f t="shared" si="5"/>
        <v>Lam</v>
      </c>
      <c r="E24" s="75">
        <f t="shared" si="6"/>
        <v>37163</v>
      </c>
      <c r="F24" s="71" t="str">
        <f t="shared" si="7"/>
        <v>KTA</v>
      </c>
      <c r="G24" s="85" t="str">
        <f>VLOOKUP(B24,data,8,0)</f>
        <v>TTCK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98</v>
      </c>
      <c r="C25" s="73" t="str">
        <f t="shared" si="4"/>
        <v>Nguyễn Thị Trà</v>
      </c>
      <c r="D25" s="74" t="str">
        <f t="shared" si="5"/>
        <v>My</v>
      </c>
      <c r="E25" s="75">
        <f t="shared" si="6"/>
        <v>36844</v>
      </c>
      <c r="F25" s="77" t="str">
        <f t="shared" si="7"/>
        <v>KTB</v>
      </c>
      <c r="G25" s="85" t="str">
        <f>VLOOKUP(B25,data,8,0)</f>
        <v>TTCK</v>
      </c>
      <c r="H25" s="77"/>
      <c r="I25" s="71"/>
      <c r="J25" s="76"/>
      <c r="K25" s="76"/>
    </row>
    <row r="26" spans="1:11" ht="21.75" customHeight="1">
      <c r="A26" s="71">
        <v>21</v>
      </c>
      <c r="B26" s="72">
        <v>99</v>
      </c>
      <c r="C26" s="73" t="str">
        <f t="shared" si="4"/>
        <v>Nguyễn Văn</v>
      </c>
      <c r="D26" s="74" t="str">
        <f t="shared" si="5"/>
        <v>Lộc</v>
      </c>
      <c r="E26" s="75">
        <f t="shared" si="6"/>
        <v>37475</v>
      </c>
      <c r="F26" s="71" t="str">
        <f t="shared" si="7"/>
        <v>KTC</v>
      </c>
      <c r="G26" s="85" t="str">
        <f>VLOOKUP(B26,data,8,0)</f>
        <v>TTCK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100</v>
      </c>
      <c r="C27" s="73" t="str">
        <f t="shared" si="4"/>
        <v>Nguyễn Thị </v>
      </c>
      <c r="D27" s="74" t="str">
        <f t="shared" si="5"/>
        <v>Loan</v>
      </c>
      <c r="E27" s="75">
        <f t="shared" si="6"/>
        <v>37502</v>
      </c>
      <c r="F27" s="77" t="str">
        <f t="shared" si="7"/>
        <v>KTD</v>
      </c>
      <c r="G27" s="85" t="str">
        <f>VLOOKUP(B27,data,8,0)</f>
        <v>TTCK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101</v>
      </c>
      <c r="C28" s="73" t="str">
        <f t="shared" si="4"/>
        <v>Bùi Thị Mỹ</v>
      </c>
      <c r="D28" s="74" t="str">
        <f t="shared" si="5"/>
        <v>Linh</v>
      </c>
      <c r="E28" s="75">
        <f t="shared" si="6"/>
        <v>37607</v>
      </c>
      <c r="F28" s="71" t="str">
        <f t="shared" si="7"/>
        <v>KTA</v>
      </c>
      <c r="G28" s="85" t="str">
        <f>VLOOKUP(B28,data,8,0)</f>
        <v>TTCK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102</v>
      </c>
      <c r="C29" s="73" t="str">
        <f t="shared" si="4"/>
        <v>Nguyễn Thị Như</v>
      </c>
      <c r="D29" s="74" t="str">
        <f t="shared" si="5"/>
        <v>Ngọc</v>
      </c>
      <c r="E29" s="75">
        <f t="shared" si="6"/>
        <v>36966</v>
      </c>
      <c r="F29" s="77" t="str">
        <f t="shared" si="7"/>
        <v>KTB</v>
      </c>
      <c r="G29" s="85" t="str">
        <f>VLOOKUP(B29,data,8,0)</f>
        <v>TTCK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103</v>
      </c>
      <c r="C30" s="73" t="str">
        <f t="shared" si="4"/>
        <v>Nguyễn Tiến</v>
      </c>
      <c r="D30" s="74" t="str">
        <f t="shared" si="5"/>
        <v>Minh</v>
      </c>
      <c r="E30" s="75">
        <f t="shared" si="6"/>
        <v>37618</v>
      </c>
      <c r="F30" s="71" t="str">
        <f t="shared" si="7"/>
        <v>KTC</v>
      </c>
      <c r="G30" s="85" t="str">
        <f>VLOOKUP(B30,data,8,0)</f>
        <v>TTCK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104</v>
      </c>
      <c r="C31" s="73" t="str">
        <f t="shared" si="4"/>
        <v>Lê Văn</v>
      </c>
      <c r="D31" s="74" t="str">
        <f t="shared" si="5"/>
        <v>Lộc</v>
      </c>
      <c r="E31" s="75">
        <f t="shared" si="6"/>
        <v>37499</v>
      </c>
      <c r="F31" s="77" t="str">
        <f t="shared" si="7"/>
        <v>KTD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105</v>
      </c>
      <c r="C32" s="73" t="str">
        <f t="shared" si="4"/>
        <v>Nguyễn Thị Ngọc</v>
      </c>
      <c r="D32" s="74" t="str">
        <f t="shared" si="5"/>
        <v>Linh</v>
      </c>
      <c r="E32" s="75">
        <f t="shared" si="6"/>
        <v>37266</v>
      </c>
      <c r="F32" s="71" t="str">
        <f t="shared" si="7"/>
        <v>KTA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260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106</v>
      </c>
      <c r="C6" s="73" t="str">
        <f aca="true" t="shared" si="0" ref="C6:C25">VLOOKUP(B6,data,2,0)</f>
        <v>Nguyễn Thị</v>
      </c>
      <c r="D6" s="74" t="str">
        <f aca="true" t="shared" si="1" ref="D6:D25">VLOOKUP(B6,data,3,0)</f>
        <v>Phượng</v>
      </c>
      <c r="E6" s="75">
        <f aca="true" t="shared" si="2" ref="E6:E25">VLOOKUP(B6,data,4,0)</f>
        <v>37570</v>
      </c>
      <c r="F6" s="71" t="str">
        <f aca="true" t="shared" si="3" ref="F6:F25">VLOOKUP(B6,data,5,0)</f>
        <v>KTB</v>
      </c>
      <c r="G6" s="85" t="str">
        <f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107</v>
      </c>
      <c r="C7" s="73" t="str">
        <f t="shared" si="0"/>
        <v>Nguyễn Thị Tuyết</v>
      </c>
      <c r="D7" s="74" t="str">
        <f t="shared" si="1"/>
        <v>Ngân</v>
      </c>
      <c r="E7" s="75">
        <f t="shared" si="2"/>
        <v>37508</v>
      </c>
      <c r="F7" s="77" t="str">
        <f t="shared" si="3"/>
        <v>KTC</v>
      </c>
      <c r="G7" s="85" t="str">
        <f>VLOOKUP(B7,data,8,0)</f>
        <v>TTCK</v>
      </c>
      <c r="H7" s="77"/>
      <c r="I7" s="71"/>
      <c r="J7" s="76"/>
      <c r="K7" s="76"/>
    </row>
    <row r="8" spans="1:11" ht="21.75" customHeight="1">
      <c r="A8" s="71">
        <v>3</v>
      </c>
      <c r="B8" s="72">
        <v>108</v>
      </c>
      <c r="C8" s="73" t="str">
        <f aca="true" t="shared" si="4" ref="C8:C32">VLOOKUP(B8,data,2,0)</f>
        <v>Vũ Thị Hải </v>
      </c>
      <c r="D8" s="74" t="str">
        <f aca="true" t="shared" si="5" ref="D8:D32">VLOOKUP(B8,data,3,0)</f>
        <v>Ly</v>
      </c>
      <c r="E8" s="75">
        <f aca="true" t="shared" si="6" ref="E8:E32">VLOOKUP(B8,data,4,0)</f>
        <v>37345</v>
      </c>
      <c r="F8" s="71" t="str">
        <f aca="true" t="shared" si="7" ref="F8:F32">VLOOKUP(B8,data,5,0)</f>
        <v>KTD</v>
      </c>
      <c r="G8" s="85" t="str">
        <f>VLOOKUP(B8,data,8,0)</f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109</v>
      </c>
      <c r="C9" s="73" t="str">
        <f t="shared" si="4"/>
        <v>Nguyễn Bích </v>
      </c>
      <c r="D9" s="74" t="str">
        <f t="shared" si="5"/>
        <v>Loan</v>
      </c>
      <c r="E9" s="75">
        <f t="shared" si="6"/>
        <v>37405</v>
      </c>
      <c r="F9" s="77" t="str">
        <f t="shared" si="7"/>
        <v>KTA</v>
      </c>
      <c r="G9" s="85" t="str">
        <f>VLOOKUP(B9,data,8,0)</f>
        <v>TTCK</v>
      </c>
      <c r="H9" s="77"/>
      <c r="I9" s="71"/>
      <c r="J9" s="76"/>
      <c r="K9" s="76"/>
    </row>
    <row r="10" spans="1:11" ht="21.75" customHeight="1">
      <c r="A10" s="71">
        <v>5</v>
      </c>
      <c r="B10" s="72">
        <v>110</v>
      </c>
      <c r="C10" s="73" t="str">
        <f t="shared" si="4"/>
        <v>Nguyễn Hữu Minh</v>
      </c>
      <c r="D10" s="74" t="str">
        <f t="shared" si="5"/>
        <v>Quân</v>
      </c>
      <c r="E10" s="75">
        <f t="shared" si="6"/>
        <v>37581</v>
      </c>
      <c r="F10" s="71" t="str">
        <f t="shared" si="7"/>
        <v>KTB</v>
      </c>
      <c r="G10" s="85" t="str">
        <f>VLOOKUP(B10,data,8,0)</f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111</v>
      </c>
      <c r="C11" s="73" t="str">
        <f t="shared" si="4"/>
        <v>Nguyễn Thị</v>
      </c>
      <c r="D11" s="74" t="str">
        <f t="shared" si="5"/>
        <v>Ngọc</v>
      </c>
      <c r="E11" s="75">
        <f t="shared" si="6"/>
        <v>37269</v>
      </c>
      <c r="F11" s="77" t="str">
        <f t="shared" si="7"/>
        <v>KTC</v>
      </c>
      <c r="G11" s="85" t="str">
        <f>VLOOKUP(B11,data,8,0)</f>
        <v>TTCK</v>
      </c>
      <c r="H11" s="77"/>
      <c r="I11" s="71"/>
      <c r="J11" s="76"/>
      <c r="K11" s="76"/>
    </row>
    <row r="12" spans="1:11" ht="21.75" customHeight="1">
      <c r="A12" s="71">
        <v>7</v>
      </c>
      <c r="B12" s="72">
        <v>112</v>
      </c>
      <c r="C12" s="73" t="str">
        <f t="shared" si="4"/>
        <v>Nguyễn Phương </v>
      </c>
      <c r="D12" s="74" t="str">
        <f t="shared" si="5"/>
        <v>Mai</v>
      </c>
      <c r="E12" s="75">
        <f t="shared" si="6"/>
        <v>37527</v>
      </c>
      <c r="F12" s="71" t="str">
        <f t="shared" si="7"/>
        <v>KTD</v>
      </c>
      <c r="G12" s="85" t="str">
        <f>VLOOKUP(B12,data,8,0)</f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113</v>
      </c>
      <c r="C13" s="73" t="str">
        <f t="shared" si="4"/>
        <v>Nguyễn Thị </v>
      </c>
      <c r="D13" s="74" t="str">
        <f t="shared" si="5"/>
        <v>Loan</v>
      </c>
      <c r="E13" s="75">
        <f t="shared" si="6"/>
        <v>37437</v>
      </c>
      <c r="F13" s="77" t="str">
        <f t="shared" si="7"/>
        <v>KTA</v>
      </c>
      <c r="G13" s="85" t="str">
        <f>VLOOKUP(B13,data,8,0)</f>
        <v>TTCK</v>
      </c>
      <c r="H13" s="77"/>
      <c r="I13" s="71"/>
      <c r="J13" s="76"/>
      <c r="K13" s="76"/>
    </row>
    <row r="14" spans="1:11" ht="21.75" customHeight="1">
      <c r="A14" s="71">
        <v>9</v>
      </c>
      <c r="B14" s="72">
        <v>114</v>
      </c>
      <c r="C14" s="73" t="str">
        <f t="shared" si="4"/>
        <v>Nguyễn Tú </v>
      </c>
      <c r="D14" s="74" t="str">
        <f t="shared" si="5"/>
        <v>Quyên</v>
      </c>
      <c r="E14" s="75">
        <f t="shared" si="6"/>
        <v>37264</v>
      </c>
      <c r="F14" s="71" t="str">
        <f t="shared" si="7"/>
        <v>KTB</v>
      </c>
      <c r="G14" s="85" t="str">
        <f>VLOOKUP(B14,data,8,0)</f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115</v>
      </c>
      <c r="C15" s="73" t="str">
        <f t="shared" si="4"/>
        <v>Nguyễn Thị Bích</v>
      </c>
      <c r="D15" s="74" t="str">
        <f t="shared" si="5"/>
        <v>Ngọc</v>
      </c>
      <c r="E15" s="75">
        <f t="shared" si="6"/>
        <v>37483</v>
      </c>
      <c r="F15" s="77" t="str">
        <f t="shared" si="7"/>
        <v>KTC</v>
      </c>
      <c r="G15" s="85" t="str">
        <f>VLOOKUP(B15,data,8,0)</f>
        <v>TTCK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116</v>
      </c>
      <c r="C16" s="73" t="str">
        <f t="shared" si="4"/>
        <v>Nguyễn Thị</v>
      </c>
      <c r="D16" s="74" t="str">
        <f t="shared" si="5"/>
        <v>Mi</v>
      </c>
      <c r="E16" s="75">
        <f t="shared" si="6"/>
        <v>36448</v>
      </c>
      <c r="F16" s="71" t="str">
        <f t="shared" si="7"/>
        <v>KTD</v>
      </c>
      <c r="G16" s="85" t="str">
        <f>VLOOKUP(B16,data,8,0)</f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117</v>
      </c>
      <c r="C17" s="73" t="str">
        <f t="shared" si="4"/>
        <v>Cao Thị Hằng</v>
      </c>
      <c r="D17" s="74" t="str">
        <f t="shared" si="5"/>
        <v>Nga</v>
      </c>
      <c r="E17" s="75">
        <f t="shared" si="6"/>
        <v>35123</v>
      </c>
      <c r="F17" s="77" t="str">
        <f t="shared" si="7"/>
        <v>KTA</v>
      </c>
      <c r="G17" s="85" t="str">
        <f>VLOOKUP(B17,data,8,0)</f>
        <v>TTCK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118</v>
      </c>
      <c r="C18" s="73" t="str">
        <f t="shared" si="4"/>
        <v>Nguyễn Văn</v>
      </c>
      <c r="D18" s="74" t="str">
        <f t="shared" si="5"/>
        <v>Sinh</v>
      </c>
      <c r="E18" s="75">
        <f t="shared" si="6"/>
        <v>37584</v>
      </c>
      <c r="F18" s="71" t="str">
        <f t="shared" si="7"/>
        <v>KTB</v>
      </c>
      <c r="G18" s="85" t="str">
        <f>VLOOKUP(B18,data,8,0)</f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119</v>
      </c>
      <c r="C19" s="73" t="str">
        <f t="shared" si="4"/>
        <v>Nguyễn Thị</v>
      </c>
      <c r="D19" s="74" t="str">
        <f t="shared" si="5"/>
        <v>Nhàn</v>
      </c>
      <c r="E19" s="75">
        <f t="shared" si="6"/>
        <v>37410</v>
      </c>
      <c r="F19" s="77" t="str">
        <f t="shared" si="7"/>
        <v>KTC</v>
      </c>
      <c r="G19" s="85" t="str">
        <f>VLOOKUP(B19,data,8,0)</f>
        <v>TTCK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120</v>
      </c>
      <c r="C20" s="73" t="str">
        <f t="shared" si="4"/>
        <v>Nguyễn Thị Trà</v>
      </c>
      <c r="D20" s="74" t="str">
        <f t="shared" si="5"/>
        <v>My</v>
      </c>
      <c r="E20" s="75">
        <f t="shared" si="6"/>
        <v>37144</v>
      </c>
      <c r="F20" s="71" t="str">
        <f t="shared" si="7"/>
        <v>KTD</v>
      </c>
      <c r="G20" s="85" t="str">
        <f>VLOOKUP(B20,data,8,0)</f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121</v>
      </c>
      <c r="C21" s="73" t="str">
        <f t="shared" si="4"/>
        <v>Nguyễn  Hoài</v>
      </c>
      <c r="D21" s="74" t="str">
        <f t="shared" si="5"/>
        <v>Ngọc</v>
      </c>
      <c r="E21" s="75">
        <f t="shared" si="6"/>
        <v>37376</v>
      </c>
      <c r="F21" s="77" t="str">
        <f t="shared" si="7"/>
        <v>KTA</v>
      </c>
      <c r="G21" s="85" t="str">
        <f>VLOOKUP(B21,data,8,0)</f>
        <v>TTCK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122</v>
      </c>
      <c r="C22" s="73" t="str">
        <f t="shared" si="4"/>
        <v>Đào Thị Minh</v>
      </c>
      <c r="D22" s="74" t="str">
        <f t="shared" si="5"/>
        <v>Tâm</v>
      </c>
      <c r="E22" s="75">
        <f t="shared" si="6"/>
        <v>37575</v>
      </c>
      <c r="F22" s="71" t="str">
        <f t="shared" si="7"/>
        <v>KTB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123</v>
      </c>
      <c r="C23" s="73" t="str">
        <f t="shared" si="4"/>
        <v>Nguyễn Duy</v>
      </c>
      <c r="D23" s="74" t="str">
        <f t="shared" si="5"/>
        <v>Nhất</v>
      </c>
      <c r="E23" s="75">
        <f t="shared" si="6"/>
        <v>37555</v>
      </c>
      <c r="F23" s="77" t="str">
        <f t="shared" si="7"/>
        <v>KTC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124</v>
      </c>
      <c r="C24" s="73" t="str">
        <f t="shared" si="4"/>
        <v>Trần Thị Trà</v>
      </c>
      <c r="D24" s="74" t="str">
        <f t="shared" si="5"/>
        <v>My</v>
      </c>
      <c r="E24" s="75">
        <f t="shared" si="6"/>
        <v>37027</v>
      </c>
      <c r="F24" s="71" t="str">
        <f t="shared" si="7"/>
        <v>KTD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125</v>
      </c>
      <c r="C25" s="73" t="str">
        <f t="shared" si="4"/>
        <v>Ngô Thị Ánh</v>
      </c>
      <c r="D25" s="74" t="str">
        <f t="shared" si="5"/>
        <v>Nguyệt</v>
      </c>
      <c r="E25" s="75">
        <f t="shared" si="6"/>
        <v>37593</v>
      </c>
      <c r="F25" s="77" t="str">
        <f t="shared" si="7"/>
        <v>KTA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126</v>
      </c>
      <c r="C26" s="73" t="str">
        <f t="shared" si="4"/>
        <v>Nguyễn Tuệ </v>
      </c>
      <c r="D26" s="74" t="str">
        <f t="shared" si="5"/>
        <v>Tâm</v>
      </c>
      <c r="E26" s="75">
        <f t="shared" si="6"/>
        <v>37424</v>
      </c>
      <c r="F26" s="71" t="str">
        <f t="shared" si="7"/>
        <v>KTB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127</v>
      </c>
      <c r="C27" s="73" t="str">
        <f t="shared" si="4"/>
        <v>Nguyễn Minh</v>
      </c>
      <c r="D27" s="74" t="str">
        <f t="shared" si="5"/>
        <v>Phúc</v>
      </c>
      <c r="E27" s="75">
        <f t="shared" si="6"/>
        <v>37151</v>
      </c>
      <c r="F27" s="77" t="str">
        <f t="shared" si="7"/>
        <v>KTC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128</v>
      </c>
      <c r="C28" s="73" t="str">
        <f t="shared" si="4"/>
        <v>Nguyễn Thị Hồng</v>
      </c>
      <c r="D28" s="74" t="str">
        <f t="shared" si="5"/>
        <v>Ngát</v>
      </c>
      <c r="E28" s="75">
        <f t="shared" si="6"/>
        <v>37351</v>
      </c>
      <c r="F28" s="71" t="str">
        <f t="shared" si="7"/>
        <v>KTD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129</v>
      </c>
      <c r="C29" s="73" t="str">
        <f t="shared" si="4"/>
        <v>Hoàng Thị Hồng</v>
      </c>
      <c r="D29" s="74" t="str">
        <f t="shared" si="5"/>
        <v>Nhung</v>
      </c>
      <c r="E29" s="75">
        <f t="shared" si="6"/>
        <v>37295</v>
      </c>
      <c r="F29" s="77" t="str">
        <f t="shared" si="7"/>
        <v>KTA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130</v>
      </c>
      <c r="C30" s="73" t="str">
        <f t="shared" si="4"/>
        <v>Đỗ Thị Phương </v>
      </c>
      <c r="D30" s="74" t="str">
        <f t="shared" si="5"/>
        <v>Thanh</v>
      </c>
      <c r="E30" s="75">
        <f t="shared" si="6"/>
        <v>36607</v>
      </c>
      <c r="F30" s="71" t="str">
        <f t="shared" si="7"/>
        <v>KTB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131</v>
      </c>
      <c r="C31" s="73" t="str">
        <f t="shared" si="4"/>
        <v>Cao Thị Thu</v>
      </c>
      <c r="D31" s="74" t="str">
        <f t="shared" si="5"/>
        <v>Phương</v>
      </c>
      <c r="E31" s="75">
        <f t="shared" si="6"/>
        <v>37537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132</v>
      </c>
      <c r="C32" s="73" t="str">
        <f t="shared" si="4"/>
        <v>Lê Thị</v>
      </c>
      <c r="D32" s="74" t="str">
        <f t="shared" si="5"/>
        <v>Nhị</v>
      </c>
      <c r="E32" s="75">
        <f t="shared" si="6"/>
        <v>37143</v>
      </c>
      <c r="F32" s="71" t="str">
        <f t="shared" si="7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261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133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Nhung</v>
      </c>
      <c r="E6" s="75">
        <f aca="true" t="shared" si="2" ref="E6:E25">VLOOKUP(B6,data,4,0)</f>
        <v>37549</v>
      </c>
      <c r="F6" s="71" t="str">
        <f aca="true" t="shared" si="3" ref="F6:F25">VLOOKUP(B6,data,5,0)</f>
        <v>KTA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134</v>
      </c>
      <c r="C7" s="73" t="str">
        <f t="shared" si="0"/>
        <v>Lê Thị</v>
      </c>
      <c r="D7" s="74" t="str">
        <f t="shared" si="1"/>
        <v>Thảo</v>
      </c>
      <c r="E7" s="75">
        <f t="shared" si="2"/>
        <v>37363</v>
      </c>
      <c r="F7" s="77" t="str">
        <f t="shared" si="3"/>
        <v>KTB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135</v>
      </c>
      <c r="C8" s="73" t="str">
        <f aca="true" t="shared" si="4" ref="C8:C32">VLOOKUP(B8,data,2,0)</f>
        <v>Diêm Thị</v>
      </c>
      <c r="D8" s="74" t="str">
        <f aca="true" t="shared" si="5" ref="D8:D32">VLOOKUP(B8,data,3,0)</f>
        <v>Phương</v>
      </c>
      <c r="E8" s="75">
        <f aca="true" t="shared" si="6" ref="E8:E32">VLOOKUP(B8,data,4,0)</f>
        <v>37490</v>
      </c>
      <c r="F8" s="71" t="str">
        <f aca="true" t="shared" si="7" ref="F8:F32">VLOOKUP(B8,data,5,0)</f>
        <v>KTC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136</v>
      </c>
      <c r="C9" s="73" t="str">
        <f t="shared" si="4"/>
        <v>Đặng Thị Hồng</v>
      </c>
      <c r="D9" s="74" t="str">
        <f t="shared" si="5"/>
        <v>Nhung</v>
      </c>
      <c r="E9" s="75">
        <f t="shared" si="6"/>
        <v>37439</v>
      </c>
      <c r="F9" s="77" t="str">
        <f t="shared" si="7"/>
        <v>KTD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137</v>
      </c>
      <c r="C10" s="73" t="str">
        <f t="shared" si="4"/>
        <v>Ngô Thị</v>
      </c>
      <c r="D10" s="74" t="str">
        <f t="shared" si="5"/>
        <v>Ninh</v>
      </c>
      <c r="E10" s="75">
        <f t="shared" si="6"/>
        <v>37578</v>
      </c>
      <c r="F10" s="71" t="str">
        <f t="shared" si="7"/>
        <v>KTA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138</v>
      </c>
      <c r="C11" s="73" t="str">
        <f t="shared" si="4"/>
        <v>Lê Thị Thu</v>
      </c>
      <c r="D11" s="74" t="str">
        <f t="shared" si="5"/>
        <v>Thảo</v>
      </c>
      <c r="E11" s="75">
        <f t="shared" si="6"/>
        <v>37298</v>
      </c>
      <c r="F11" s="77" t="str">
        <f t="shared" si="7"/>
        <v>KTB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139</v>
      </c>
      <c r="C12" s="73" t="str">
        <f t="shared" si="4"/>
        <v>Nguyễn Thu</v>
      </c>
      <c r="D12" s="74" t="str">
        <f t="shared" si="5"/>
        <v>Phương</v>
      </c>
      <c r="E12" s="75">
        <f t="shared" si="6"/>
        <v>37275</v>
      </c>
      <c r="F12" s="71" t="str">
        <f t="shared" si="7"/>
        <v>KTC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140</v>
      </c>
      <c r="C13" s="73" t="str">
        <f t="shared" si="4"/>
        <v>Lê Văn</v>
      </c>
      <c r="D13" s="74" t="str">
        <f t="shared" si="5"/>
        <v>Tài</v>
      </c>
      <c r="E13" s="75">
        <f t="shared" si="6"/>
        <v>37499</v>
      </c>
      <c r="F13" s="77" t="str">
        <f t="shared" si="7"/>
        <v>KTD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141</v>
      </c>
      <c r="C14" s="73" t="str">
        <f t="shared" si="4"/>
        <v>Nguyễn Thị Thùy </v>
      </c>
      <c r="D14" s="74" t="str">
        <f t="shared" si="5"/>
        <v>Oanh</v>
      </c>
      <c r="E14" s="75">
        <f t="shared" si="6"/>
        <v>37600</v>
      </c>
      <c r="F14" s="71" t="str">
        <f t="shared" si="7"/>
        <v>KTA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142</v>
      </c>
      <c r="C15" s="73" t="str">
        <f t="shared" si="4"/>
        <v>Nguyễn Thị</v>
      </c>
      <c r="D15" s="74" t="str">
        <f t="shared" si="5"/>
        <v>Thơm</v>
      </c>
      <c r="E15" s="75">
        <f t="shared" si="6"/>
        <v>37607</v>
      </c>
      <c r="F15" s="77" t="str">
        <f t="shared" si="7"/>
        <v>KTB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143</v>
      </c>
      <c r="C16" s="73" t="str">
        <f t="shared" si="4"/>
        <v>Trần Thu</v>
      </c>
      <c r="D16" s="74" t="str">
        <f t="shared" si="5"/>
        <v>Phương</v>
      </c>
      <c r="E16" s="75">
        <f t="shared" si="6"/>
        <v>37296</v>
      </c>
      <c r="F16" s="71" t="str">
        <f t="shared" si="7"/>
        <v>KTC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144</v>
      </c>
      <c r="C17" s="73" t="str">
        <f t="shared" si="4"/>
        <v>Nguyễn Minh</v>
      </c>
      <c r="D17" s="74" t="str">
        <f t="shared" si="5"/>
        <v>Tâm</v>
      </c>
      <c r="E17" s="75">
        <f t="shared" si="6"/>
        <v>37503</v>
      </c>
      <c r="F17" s="77" t="str">
        <f t="shared" si="7"/>
        <v>KTD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145</v>
      </c>
      <c r="C18" s="73" t="str">
        <f t="shared" si="4"/>
        <v>Nguyễn Mai</v>
      </c>
      <c r="D18" s="74" t="str">
        <f t="shared" si="5"/>
        <v>Phương</v>
      </c>
      <c r="E18" s="75">
        <f t="shared" si="6"/>
        <v>37586</v>
      </c>
      <c r="F18" s="71" t="str">
        <f t="shared" si="7"/>
        <v>KTA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146</v>
      </c>
      <c r="C19" s="73" t="str">
        <f t="shared" si="4"/>
        <v>Nguyễn Thị</v>
      </c>
      <c r="D19" s="74" t="str">
        <f t="shared" si="5"/>
        <v>Thúy</v>
      </c>
      <c r="E19" s="75">
        <f t="shared" si="6"/>
        <v>37579</v>
      </c>
      <c r="F19" s="77" t="str">
        <f t="shared" si="7"/>
        <v>KTB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147</v>
      </c>
      <c r="C20" s="73" t="str">
        <f t="shared" si="4"/>
        <v>Nguyễn Thị</v>
      </c>
      <c r="D20" s="74" t="str">
        <f t="shared" si="5"/>
        <v>Phượng</v>
      </c>
      <c r="E20" s="75">
        <f t="shared" si="6"/>
        <v>37549</v>
      </c>
      <c r="F20" s="71" t="str">
        <f t="shared" si="7"/>
        <v>KTC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148</v>
      </c>
      <c r="C21" s="73" t="str">
        <f t="shared" si="4"/>
        <v>Nguyễn Thị</v>
      </c>
      <c r="D21" s="74" t="str">
        <f t="shared" si="5"/>
        <v>Tâm</v>
      </c>
      <c r="E21" s="75">
        <f t="shared" si="6"/>
        <v>37340</v>
      </c>
      <c r="F21" s="77" t="str">
        <f t="shared" si="7"/>
        <v>KTD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149</v>
      </c>
      <c r="C22" s="73" t="str">
        <f t="shared" si="4"/>
        <v>Nguyễn Thị </v>
      </c>
      <c r="D22" s="74" t="str">
        <f t="shared" si="5"/>
        <v>Phương</v>
      </c>
      <c r="E22" s="75">
        <f t="shared" si="6"/>
        <v>37386</v>
      </c>
      <c r="F22" s="71" t="str">
        <f t="shared" si="7"/>
        <v>KTA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150</v>
      </c>
      <c r="C23" s="73" t="str">
        <f t="shared" si="4"/>
        <v>Nguyễn Thị Thu </v>
      </c>
      <c r="D23" s="74" t="str">
        <f t="shared" si="5"/>
        <v>Trang</v>
      </c>
      <c r="E23" s="75">
        <f t="shared" si="6"/>
        <v>37154</v>
      </c>
      <c r="F23" s="77" t="str">
        <f t="shared" si="7"/>
        <v>KTB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151</v>
      </c>
      <c r="C24" s="73" t="str">
        <f t="shared" si="4"/>
        <v>Nguyễn Minh</v>
      </c>
      <c r="D24" s="74" t="str">
        <f t="shared" si="5"/>
        <v>Quân</v>
      </c>
      <c r="E24" s="75">
        <f t="shared" si="6"/>
        <v>37479</v>
      </c>
      <c r="F24" s="71" t="str">
        <f t="shared" si="7"/>
        <v>KTC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152</v>
      </c>
      <c r="C25" s="73" t="str">
        <f t="shared" si="4"/>
        <v>Nguyễn Thị</v>
      </c>
      <c r="D25" s="74" t="str">
        <f t="shared" si="5"/>
        <v>Thanh</v>
      </c>
      <c r="E25" s="75">
        <f t="shared" si="6"/>
        <v>37356</v>
      </c>
      <c r="F25" s="77" t="str">
        <f t="shared" si="7"/>
        <v>KTD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153</v>
      </c>
      <c r="C26" s="73" t="str">
        <f t="shared" si="4"/>
        <v>Nguyễn Thúy</v>
      </c>
      <c r="D26" s="74" t="str">
        <f t="shared" si="5"/>
        <v>Quỳnh</v>
      </c>
      <c r="E26" s="75">
        <f t="shared" si="6"/>
        <v>37304</v>
      </c>
      <c r="F26" s="71" t="str">
        <f t="shared" si="7"/>
        <v>KTA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154</v>
      </c>
      <c r="C27" s="73" t="str">
        <f t="shared" si="4"/>
        <v>Nguyễn Thị Thuỳ </v>
      </c>
      <c r="D27" s="74" t="str">
        <f t="shared" si="5"/>
        <v>Trang</v>
      </c>
      <c r="E27" s="75">
        <f t="shared" si="6"/>
        <v>37501</v>
      </c>
      <c r="F27" s="77" t="str">
        <f t="shared" si="7"/>
        <v>KTB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155</v>
      </c>
      <c r="C28" s="73" t="str">
        <f t="shared" si="4"/>
        <v>Nguyễn Vinh</v>
      </c>
      <c r="D28" s="74" t="str">
        <f t="shared" si="5"/>
        <v>Quang</v>
      </c>
      <c r="E28" s="75">
        <f t="shared" si="6"/>
        <v>37454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156</v>
      </c>
      <c r="C29" s="73" t="str">
        <f t="shared" si="4"/>
        <v>Tống Thị </v>
      </c>
      <c r="D29" s="74" t="str">
        <f t="shared" si="5"/>
        <v>Thành</v>
      </c>
      <c r="E29" s="75">
        <f t="shared" si="6"/>
        <v>37291</v>
      </c>
      <c r="F29" s="77" t="str">
        <f t="shared" si="7"/>
        <v>KTD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157</v>
      </c>
      <c r="C30" s="73" t="str">
        <f t="shared" si="4"/>
        <v>Phạm Như</v>
      </c>
      <c r="D30" s="74" t="str">
        <f t="shared" si="5"/>
        <v>Quỳnh</v>
      </c>
      <c r="E30" s="75">
        <f t="shared" si="6"/>
        <v>37559</v>
      </c>
      <c r="F30" s="71" t="str">
        <f t="shared" si="7"/>
        <v>KTA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158</v>
      </c>
      <c r="C31" s="73" t="str">
        <f t="shared" si="4"/>
        <v>Nguyễn Thanh</v>
      </c>
      <c r="D31" s="74" t="str">
        <f t="shared" si="5"/>
        <v>Trúc</v>
      </c>
      <c r="E31" s="75">
        <f t="shared" si="6"/>
        <v>37480</v>
      </c>
      <c r="F31" s="77" t="str">
        <f t="shared" si="7"/>
        <v>KTB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159</v>
      </c>
      <c r="C32" s="73" t="str">
        <f t="shared" si="4"/>
        <v>Nguyễn Thúy</v>
      </c>
      <c r="D32" s="74" t="str">
        <f t="shared" si="5"/>
        <v>Quỳnh</v>
      </c>
      <c r="E32" s="75">
        <f t="shared" si="6"/>
        <v>37109</v>
      </c>
      <c r="F32" s="71" t="str">
        <f t="shared" si="7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262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160</v>
      </c>
      <c r="C6" s="73" t="str">
        <f aca="true" t="shared" si="0" ref="C6:C25">VLOOKUP(B6,data,2,0)</f>
        <v>Nguyễn Thị </v>
      </c>
      <c r="D6" s="74" t="str">
        <f aca="true" t="shared" si="1" ref="D6:D25">VLOOKUP(B6,data,3,0)</f>
        <v>Thương</v>
      </c>
      <c r="E6" s="75">
        <f aca="true" t="shared" si="2" ref="E6:E25">VLOOKUP(B6,data,4,0)</f>
        <v>37302</v>
      </c>
      <c r="F6" s="71" t="str">
        <f aca="true" t="shared" si="3" ref="F6:F25">VLOOKUP(B6,data,5,0)</f>
        <v>KTD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161</v>
      </c>
      <c r="C7" s="73" t="str">
        <f t="shared" si="0"/>
        <v>Trần Ngọc</v>
      </c>
      <c r="D7" s="74" t="str">
        <f t="shared" si="1"/>
        <v>Sơn</v>
      </c>
      <c r="E7" s="75">
        <f t="shared" si="2"/>
        <v>0</v>
      </c>
      <c r="F7" s="77" t="str">
        <f t="shared" si="3"/>
        <v>KTA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162</v>
      </c>
      <c r="C8" s="73" t="str">
        <f aca="true" t="shared" si="4" ref="C8:C32">VLOOKUP(B8,data,2,0)</f>
        <v>Đặng Văn</v>
      </c>
      <c r="D8" s="74" t="str">
        <f aca="true" t="shared" si="5" ref="D8:D32">VLOOKUP(B8,data,3,0)</f>
        <v>Tuấn</v>
      </c>
      <c r="E8" s="75">
        <f aca="true" t="shared" si="6" ref="E8:E32">VLOOKUP(B8,data,4,0)</f>
        <v>36988</v>
      </c>
      <c r="F8" s="71" t="str">
        <f aca="true" t="shared" si="7" ref="F8:F32">VLOOKUP(B8,data,5,0)</f>
        <v>KTB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163</v>
      </c>
      <c r="C9" s="73" t="str">
        <f t="shared" si="4"/>
        <v>Nguyễn Tài Sao</v>
      </c>
      <c r="D9" s="74" t="str">
        <f t="shared" si="5"/>
        <v>Sáng</v>
      </c>
      <c r="E9" s="75">
        <f t="shared" si="6"/>
        <v>37410</v>
      </c>
      <c r="F9" s="77" t="str">
        <f t="shared" si="7"/>
        <v>KTC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164</v>
      </c>
      <c r="C10" s="73" t="str">
        <f t="shared" si="4"/>
        <v>Nguyễn Thanh</v>
      </c>
      <c r="D10" s="74" t="str">
        <f t="shared" si="5"/>
        <v>Thúy</v>
      </c>
      <c r="E10" s="75">
        <f t="shared" si="6"/>
        <v>37478</v>
      </c>
      <c r="F10" s="71" t="str">
        <f t="shared" si="7"/>
        <v>KTD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165</v>
      </c>
      <c r="C11" s="73" t="str">
        <f t="shared" si="4"/>
        <v>Nguyễn Đức </v>
      </c>
      <c r="D11" s="74" t="str">
        <f t="shared" si="5"/>
        <v>Thắng</v>
      </c>
      <c r="E11" s="75">
        <f t="shared" si="6"/>
        <v>35821</v>
      </c>
      <c r="F11" s="77" t="str">
        <f t="shared" si="7"/>
        <v>KTA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166</v>
      </c>
      <c r="C12" s="73" t="str">
        <f t="shared" si="4"/>
        <v>Nguyễn Anh</v>
      </c>
      <c r="D12" s="74" t="str">
        <f t="shared" si="5"/>
        <v>Tuấn</v>
      </c>
      <c r="E12" s="75">
        <f t="shared" si="6"/>
        <v>37620</v>
      </c>
      <c r="F12" s="71" t="str">
        <f t="shared" si="7"/>
        <v>KTB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167</v>
      </c>
      <c r="C13" s="73" t="str">
        <f t="shared" si="4"/>
        <v>Ngô Hồng</v>
      </c>
      <c r="D13" s="74" t="str">
        <f t="shared" si="5"/>
        <v>Sơn</v>
      </c>
      <c r="E13" s="75">
        <f t="shared" si="6"/>
        <v>37362</v>
      </c>
      <c r="F13" s="77" t="str">
        <f t="shared" si="7"/>
        <v>KTC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168</v>
      </c>
      <c r="C14" s="73" t="str">
        <f t="shared" si="4"/>
        <v>Nguyễn Thị Huyền</v>
      </c>
      <c r="D14" s="74" t="str">
        <f t="shared" si="5"/>
        <v>Trang</v>
      </c>
      <c r="E14" s="75">
        <f t="shared" si="6"/>
        <v>37549</v>
      </c>
      <c r="F14" s="71" t="str">
        <f t="shared" si="7"/>
        <v>KTD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169</v>
      </c>
      <c r="C15" s="73" t="str">
        <f t="shared" si="4"/>
        <v>Nguyễn Thị Thanh </v>
      </c>
      <c r="D15" s="74" t="str">
        <f t="shared" si="5"/>
        <v>Thảo</v>
      </c>
      <c r="E15" s="75">
        <f t="shared" si="6"/>
        <v>37350</v>
      </c>
      <c r="F15" s="77" t="str">
        <f t="shared" si="7"/>
        <v>KTA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170</v>
      </c>
      <c r="C16" s="73" t="str">
        <f t="shared" si="4"/>
        <v>Nguyễn Thị</v>
      </c>
      <c r="D16" s="74" t="str">
        <f t="shared" si="5"/>
        <v>Vân</v>
      </c>
      <c r="E16" s="75">
        <f t="shared" si="6"/>
        <v>37259</v>
      </c>
      <c r="F16" s="71" t="str">
        <f t="shared" si="7"/>
        <v>KTB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171</v>
      </c>
      <c r="C17" s="73" t="str">
        <f t="shared" si="4"/>
        <v>Trần Trung</v>
      </c>
      <c r="D17" s="74" t="str">
        <f t="shared" si="5"/>
        <v>Thành</v>
      </c>
      <c r="E17" s="75">
        <f t="shared" si="6"/>
        <v>37307</v>
      </c>
      <c r="F17" s="77" t="str">
        <f t="shared" si="7"/>
        <v>KTC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172</v>
      </c>
      <c r="C18" s="73" t="str">
        <f t="shared" si="4"/>
        <v>Nguyễn Thị Huyền</v>
      </c>
      <c r="D18" s="74" t="str">
        <f t="shared" si="5"/>
        <v>Trang</v>
      </c>
      <c r="E18" s="75">
        <f t="shared" si="6"/>
        <v>37585</v>
      </c>
      <c r="F18" s="71" t="str">
        <f t="shared" si="7"/>
        <v>KTD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173</v>
      </c>
      <c r="C19" s="73" t="str">
        <f t="shared" si="4"/>
        <v>Nguyễn Thu</v>
      </c>
      <c r="D19" s="74" t="str">
        <f t="shared" si="5"/>
        <v>Thảo</v>
      </c>
      <c r="E19" s="75">
        <f t="shared" si="6"/>
        <v>37278</v>
      </c>
      <c r="F19" s="77" t="str">
        <f t="shared" si="7"/>
        <v>KTA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174</v>
      </c>
      <c r="C20" s="73" t="str">
        <f t="shared" si="4"/>
        <v>Nguyễn Thị Hải </v>
      </c>
      <c r="D20" s="74" t="str">
        <f t="shared" si="5"/>
        <v>Yến</v>
      </c>
      <c r="E20" s="75">
        <f t="shared" si="6"/>
        <v>37495</v>
      </c>
      <c r="F20" s="71" t="str">
        <f t="shared" si="7"/>
        <v>KTB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175</v>
      </c>
      <c r="C21" s="73" t="str">
        <f t="shared" si="4"/>
        <v>Nguyễn Thị</v>
      </c>
      <c r="D21" s="74" t="str">
        <f t="shared" si="5"/>
        <v>Thảo</v>
      </c>
      <c r="E21" s="75">
        <f t="shared" si="6"/>
        <v>37611</v>
      </c>
      <c r="F21" s="77" t="str">
        <f t="shared" si="7"/>
        <v>KTC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176</v>
      </c>
      <c r="C22" s="73" t="str">
        <f t="shared" si="4"/>
        <v>Vũ Thị Thu</v>
      </c>
      <c r="D22" s="74" t="str">
        <f t="shared" si="5"/>
        <v>Trang</v>
      </c>
      <c r="E22" s="75">
        <f t="shared" si="6"/>
        <v>36490</v>
      </c>
      <c r="F22" s="71" t="str">
        <f t="shared" si="7"/>
        <v>KTD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177</v>
      </c>
      <c r="C23" s="73" t="str">
        <f t="shared" si="4"/>
        <v>Nguyễn Văn </v>
      </c>
      <c r="D23" s="74" t="str">
        <f t="shared" si="5"/>
        <v>Thịnh</v>
      </c>
      <c r="E23" s="75">
        <f t="shared" si="6"/>
        <v>37383</v>
      </c>
      <c r="F23" s="77" t="str">
        <f t="shared" si="7"/>
        <v>KTA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178</v>
      </c>
      <c r="C24" s="73" t="str">
        <f t="shared" si="4"/>
        <v>Nguyễn Thị Hải </v>
      </c>
      <c r="D24" s="74" t="str">
        <f t="shared" si="5"/>
        <v>Yến</v>
      </c>
      <c r="E24" s="75">
        <f t="shared" si="6"/>
        <v>37616</v>
      </c>
      <c r="F24" s="71" t="str">
        <f t="shared" si="7"/>
        <v>KTB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179</v>
      </c>
      <c r="C25" s="73" t="str">
        <f t="shared" si="4"/>
        <v>Nguyễn Thị</v>
      </c>
      <c r="D25" s="74" t="str">
        <f t="shared" si="5"/>
        <v>Thảo</v>
      </c>
      <c r="E25" s="75">
        <f t="shared" si="6"/>
        <v>37553</v>
      </c>
      <c r="F25" s="77" t="str">
        <f t="shared" si="7"/>
        <v>KTC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180</v>
      </c>
      <c r="C26" s="73" t="str">
        <f t="shared" si="4"/>
        <v>Nguyễn Hà </v>
      </c>
      <c r="D26" s="74" t="str">
        <f t="shared" si="5"/>
        <v>Vi</v>
      </c>
      <c r="E26" s="75">
        <f t="shared" si="6"/>
        <v>37590</v>
      </c>
      <c r="F26" s="71" t="str">
        <f t="shared" si="7"/>
        <v>KTD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181</v>
      </c>
      <c r="C27" s="73" t="str">
        <f t="shared" si="4"/>
        <v>Hoàng Thị</v>
      </c>
      <c r="D27" s="74" t="str">
        <f t="shared" si="5"/>
        <v>Thu</v>
      </c>
      <c r="E27" s="75">
        <f t="shared" si="6"/>
        <v>36004</v>
      </c>
      <c r="F27" s="77" t="str">
        <f t="shared" si="7"/>
        <v>KTA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182</v>
      </c>
      <c r="C28" s="73" t="str">
        <f t="shared" si="4"/>
        <v>Nguyễn Thị Phương</v>
      </c>
      <c r="D28" s="74" t="str">
        <f t="shared" si="5"/>
        <v>Thảo</v>
      </c>
      <c r="E28" s="75">
        <f t="shared" si="6"/>
        <v>37566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183</v>
      </c>
      <c r="C29" s="73" t="str">
        <f t="shared" si="4"/>
        <v>Trương Thị</v>
      </c>
      <c r="D29" s="74" t="str">
        <f t="shared" si="5"/>
        <v>Vi</v>
      </c>
      <c r="E29" s="75">
        <f t="shared" si="6"/>
        <v>37319</v>
      </c>
      <c r="F29" s="77" t="str">
        <f t="shared" si="7"/>
        <v>KTD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184</v>
      </c>
      <c r="C30" s="73" t="str">
        <f t="shared" si="4"/>
        <v>Đào Khánh</v>
      </c>
      <c r="D30" s="74" t="str">
        <f t="shared" si="5"/>
        <v>Thư</v>
      </c>
      <c r="E30" s="75">
        <f t="shared" si="6"/>
        <v>37534</v>
      </c>
      <c r="F30" s="71" t="str">
        <f t="shared" si="7"/>
        <v>KTA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185</v>
      </c>
      <c r="C31" s="73" t="str">
        <f t="shared" si="4"/>
        <v>Nguyễn Thu</v>
      </c>
      <c r="D31" s="74" t="str">
        <f t="shared" si="5"/>
        <v>Thảo</v>
      </c>
      <c r="E31" s="75">
        <f t="shared" si="6"/>
        <v>36741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186</v>
      </c>
      <c r="C32" s="73" t="str">
        <f t="shared" si="4"/>
        <v>Vũ Thị Như</v>
      </c>
      <c r="D32" s="74" t="str">
        <f t="shared" si="5"/>
        <v>Ý</v>
      </c>
      <c r="E32" s="75">
        <f t="shared" si="6"/>
        <v>37310</v>
      </c>
      <c r="F32" s="71" t="str">
        <f t="shared" si="7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254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255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87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263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187</v>
      </c>
      <c r="C6" s="73" t="str">
        <f aca="true" t="shared" si="0" ref="C6:C25">VLOOKUP(B6,data,2,0)</f>
        <v>Phan Thị</v>
      </c>
      <c r="D6" s="74" t="str">
        <f aca="true" t="shared" si="1" ref="D6:D25">VLOOKUP(B6,data,3,0)</f>
        <v>Thuyên</v>
      </c>
      <c r="E6" s="75">
        <f aca="true" t="shared" si="2" ref="E6:E25">VLOOKUP(B6,data,4,0)</f>
        <v>37297</v>
      </c>
      <c r="F6" s="71" t="str">
        <f aca="true" t="shared" si="3" ref="F6:F25">VLOOKUP(B6,data,5,0)</f>
        <v>KTA</v>
      </c>
      <c r="G6" s="85">
        <f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188</v>
      </c>
      <c r="C7" s="73" t="str">
        <f t="shared" si="0"/>
        <v>Nguyễn Văn</v>
      </c>
      <c r="D7" s="74" t="str">
        <f t="shared" si="1"/>
        <v>Thế</v>
      </c>
      <c r="E7" s="75">
        <f t="shared" si="2"/>
        <v>44106</v>
      </c>
      <c r="F7" s="77" t="str">
        <f t="shared" si="3"/>
        <v>KTC</v>
      </c>
      <c r="G7" s="85">
        <f>VLOOKUP(B7,data,8,0)</f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189</v>
      </c>
      <c r="C8" s="73" t="str">
        <f aca="true" t="shared" si="4" ref="C8:C32">VLOOKUP(B8,data,2,0)</f>
        <v>Trần Thị Thanh</v>
      </c>
      <c r="D8" s="74" t="str">
        <f aca="true" t="shared" si="5" ref="D8:D32">VLOOKUP(B8,data,3,0)</f>
        <v>Trà</v>
      </c>
      <c r="E8" s="75">
        <f aca="true" t="shared" si="6" ref="E8:E32">VLOOKUP(B8,data,4,0)</f>
        <v>37484</v>
      </c>
      <c r="F8" s="71" t="str">
        <f aca="true" t="shared" si="7" ref="F8:F32">VLOOKUP(B8,data,5,0)</f>
        <v>KTA</v>
      </c>
      <c r="G8" s="85">
        <f>VLOOKUP(B8,data,8,0)</f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190</v>
      </c>
      <c r="C9" s="73" t="str">
        <f t="shared" si="4"/>
        <v>Nguyễn Chí </v>
      </c>
      <c r="D9" s="74" t="str">
        <f t="shared" si="5"/>
        <v>Thịnh</v>
      </c>
      <c r="E9" s="75">
        <f t="shared" si="6"/>
        <v>37266</v>
      </c>
      <c r="F9" s="77" t="str">
        <f t="shared" si="7"/>
        <v>KTC</v>
      </c>
      <c r="G9" s="85">
        <f>VLOOKUP(B9,data,8,0)</f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191</v>
      </c>
      <c r="C10" s="73" t="str">
        <f t="shared" si="4"/>
        <v>Nguyễn Thu</v>
      </c>
      <c r="D10" s="74" t="str">
        <f t="shared" si="5"/>
        <v>Trang</v>
      </c>
      <c r="E10" s="75">
        <f t="shared" si="6"/>
        <v>37554</v>
      </c>
      <c r="F10" s="71" t="str">
        <f t="shared" si="7"/>
        <v>KTA</v>
      </c>
      <c r="G10" s="85">
        <f>VLOOKUP(B10,data,8,0)</f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192</v>
      </c>
      <c r="C11" s="73" t="str">
        <f t="shared" si="4"/>
        <v>Cao Văn</v>
      </c>
      <c r="D11" s="74" t="str">
        <f t="shared" si="5"/>
        <v>Thưởng</v>
      </c>
      <c r="E11" s="75">
        <f t="shared" si="6"/>
        <v>37395</v>
      </c>
      <c r="F11" s="77" t="str">
        <f t="shared" si="7"/>
        <v>KTC</v>
      </c>
      <c r="G11" s="85">
        <f>VLOOKUP(B11,data,8,0)</f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193</v>
      </c>
      <c r="C12" s="73" t="str">
        <f t="shared" si="4"/>
        <v>Nguyễn Thị </v>
      </c>
      <c r="D12" s="74" t="str">
        <f t="shared" si="5"/>
        <v>Tuyến</v>
      </c>
      <c r="E12" s="75">
        <f t="shared" si="6"/>
        <v>37461</v>
      </c>
      <c r="F12" s="71" t="str">
        <f t="shared" si="7"/>
        <v>KTA</v>
      </c>
      <c r="G12" s="85">
        <f>VLOOKUP(B12,data,8,0)</f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194</v>
      </c>
      <c r="C13" s="73" t="str">
        <f t="shared" si="4"/>
        <v>Hồ Thị</v>
      </c>
      <c r="D13" s="74" t="str">
        <f t="shared" si="5"/>
        <v>Thủy</v>
      </c>
      <c r="E13" s="75">
        <f t="shared" si="6"/>
        <v>36546</v>
      </c>
      <c r="F13" s="77" t="str">
        <f t="shared" si="7"/>
        <v>KTC</v>
      </c>
      <c r="G13" s="85">
        <f>VLOOKUP(B13,data,8,0)</f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195</v>
      </c>
      <c r="C14" s="73" t="str">
        <f t="shared" si="4"/>
        <v>Nguyễn Thanh </v>
      </c>
      <c r="D14" s="74" t="str">
        <f t="shared" si="5"/>
        <v>Tuyền</v>
      </c>
      <c r="E14" s="75">
        <f t="shared" si="6"/>
        <v>37577</v>
      </c>
      <c r="F14" s="71" t="str">
        <f t="shared" si="7"/>
        <v>KTA</v>
      </c>
      <c r="G14" s="85">
        <f>VLOOKUP(B14,data,8,0)</f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196</v>
      </c>
      <c r="C15" s="73" t="str">
        <f t="shared" si="4"/>
        <v>Nguyễn Công </v>
      </c>
      <c r="D15" s="74" t="str">
        <f t="shared" si="5"/>
        <v>Trung</v>
      </c>
      <c r="E15" s="75">
        <f t="shared" si="6"/>
        <v>37560</v>
      </c>
      <c r="F15" s="77" t="str">
        <f t="shared" si="7"/>
        <v>KTC</v>
      </c>
      <c r="G15" s="85">
        <f>VLOOKUP(B15,data,8,0)</f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197</v>
      </c>
      <c r="C16" s="73" t="str">
        <f t="shared" si="4"/>
        <v>Lương Hoàng</v>
      </c>
      <c r="D16" s="74" t="str">
        <f t="shared" si="5"/>
        <v>Việt</v>
      </c>
      <c r="E16" s="75">
        <f t="shared" si="6"/>
        <v>37329</v>
      </c>
      <c r="F16" s="71" t="str">
        <f t="shared" si="7"/>
        <v>KTA</v>
      </c>
      <c r="G16" s="85">
        <f>VLOOKUP(B16,data,8,0)</f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198</v>
      </c>
      <c r="C17" s="73" t="str">
        <f t="shared" si="4"/>
        <v>Nguyễn Thành </v>
      </c>
      <c r="D17" s="74" t="str">
        <f t="shared" si="5"/>
        <v>Trung</v>
      </c>
      <c r="E17" s="75">
        <f t="shared" si="6"/>
        <v>37515</v>
      </c>
      <c r="F17" s="77" t="str">
        <f t="shared" si="7"/>
        <v>KTC</v>
      </c>
      <c r="G17" s="85">
        <f>VLOOKUP(B17,data,8,0)</f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199</v>
      </c>
      <c r="C18" s="73" t="str">
        <f t="shared" si="4"/>
        <v>Nguyễn Bảo</v>
      </c>
      <c r="D18" s="74" t="str">
        <f t="shared" si="5"/>
        <v>Yến</v>
      </c>
      <c r="E18" s="75">
        <f t="shared" si="6"/>
        <v>37590</v>
      </c>
      <c r="F18" s="71" t="str">
        <f t="shared" si="7"/>
        <v>KTA</v>
      </c>
      <c r="G18" s="85">
        <f>VLOOKUP(B18,data,8,0)</f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200</v>
      </c>
      <c r="C19" s="73" t="str">
        <f t="shared" si="4"/>
        <v>Nguyễn Anh</v>
      </c>
      <c r="D19" s="74" t="str">
        <f t="shared" si="5"/>
        <v>Tuấn</v>
      </c>
      <c r="E19" s="75">
        <f t="shared" si="6"/>
        <v>37319</v>
      </c>
      <c r="F19" s="77" t="str">
        <f t="shared" si="7"/>
        <v>KTC</v>
      </c>
      <c r="G19" s="85">
        <f>VLOOKUP(B19,data,8,0)</f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201</v>
      </c>
      <c r="C20" s="73" t="str">
        <f t="shared" si="4"/>
        <v>Trần Thị</v>
      </c>
      <c r="D20" s="74" t="str">
        <f t="shared" si="5"/>
        <v>Yến</v>
      </c>
      <c r="E20" s="75">
        <f t="shared" si="6"/>
        <v>37464</v>
      </c>
      <c r="F20" s="71" t="str">
        <f t="shared" si="7"/>
        <v>KTA</v>
      </c>
      <c r="G20" s="85">
        <f>VLOOKUP(B20,data,8,0)</f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202</v>
      </c>
      <c r="C21" s="73" t="str">
        <f t="shared" si="4"/>
        <v>Nguyễn Đức </v>
      </c>
      <c r="D21" s="74" t="str">
        <f t="shared" si="5"/>
        <v>Tuấn</v>
      </c>
      <c r="E21" s="75">
        <f t="shared" si="6"/>
        <v>37415</v>
      </c>
      <c r="F21" s="77" t="str">
        <f t="shared" si="7"/>
        <v>KTC</v>
      </c>
      <c r="G21" s="85">
        <f>VLOOKUP(B21,data,8,0)</f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203</v>
      </c>
      <c r="C22" s="73" t="str">
        <f t="shared" si="4"/>
        <v>Nguyễn Thanh</v>
      </c>
      <c r="D22" s="74" t="str">
        <f t="shared" si="5"/>
        <v>Tùng</v>
      </c>
      <c r="E22" s="75">
        <f t="shared" si="6"/>
        <v>37560</v>
      </c>
      <c r="F22" s="71" t="str">
        <f t="shared" si="7"/>
        <v>KTC</v>
      </c>
      <c r="G22" s="85">
        <f>VLOOKUP(B22,data,8,0)</f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204</v>
      </c>
      <c r="C23" s="73" t="str">
        <f t="shared" si="4"/>
        <v>Nguyễn Văn</v>
      </c>
      <c r="D23" s="74" t="str">
        <f t="shared" si="5"/>
        <v>Tùng</v>
      </c>
      <c r="E23" s="75">
        <f t="shared" si="6"/>
        <v>37342</v>
      </c>
      <c r="F23" s="77" t="str">
        <f t="shared" si="7"/>
        <v>KTC</v>
      </c>
      <c r="G23" s="85">
        <f>VLOOKUP(B23,data,8,0)</f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205</v>
      </c>
      <c r="C24" s="73" t="str">
        <f t="shared" si="4"/>
        <v>Hoàng Vạn</v>
      </c>
      <c r="D24" s="74" t="str">
        <f t="shared" si="5"/>
        <v>Tường</v>
      </c>
      <c r="E24" s="75">
        <f t="shared" si="6"/>
        <v>37508</v>
      </c>
      <c r="F24" s="71" t="str">
        <f t="shared" si="7"/>
        <v>KTC</v>
      </c>
      <c r="G24" s="85">
        <f>VLOOKUP(B24,data,8,0)</f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206</v>
      </c>
      <c r="C25" s="73" t="str">
        <f t="shared" si="4"/>
        <v>Nguyễn Khắc </v>
      </c>
      <c r="D25" s="74" t="str">
        <f t="shared" si="5"/>
        <v>Tuyến</v>
      </c>
      <c r="E25" s="75">
        <f t="shared" si="6"/>
        <v>37205</v>
      </c>
      <c r="F25" s="77" t="str">
        <f t="shared" si="7"/>
        <v>KTC</v>
      </c>
      <c r="G25" s="85">
        <f>VLOOKUP(B25,data,8,0)</f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207</v>
      </c>
      <c r="C26" s="73" t="str">
        <f t="shared" si="4"/>
        <v>Lê Thị Thảo</v>
      </c>
      <c r="D26" s="74" t="str">
        <f t="shared" si="5"/>
        <v>Vân</v>
      </c>
      <c r="E26" s="75">
        <f t="shared" si="6"/>
        <v>36900</v>
      </c>
      <c r="F26" s="71" t="str">
        <f t="shared" si="7"/>
        <v>KTC</v>
      </c>
      <c r="G26" s="85">
        <f>VLOOKUP(B26,data,8,0)</f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208</v>
      </c>
      <c r="C27" s="73" t="str">
        <f t="shared" si="4"/>
        <v>Nguyễn Văn</v>
      </c>
      <c r="D27" s="74" t="str">
        <f t="shared" si="5"/>
        <v>Việt</v>
      </c>
      <c r="E27" s="75">
        <f t="shared" si="6"/>
        <v>37499</v>
      </c>
      <c r="F27" s="77" t="str">
        <f t="shared" si="7"/>
        <v>KTC</v>
      </c>
      <c r="G27" s="85">
        <f>VLOOKUP(B27,data,8,0)</f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209</v>
      </c>
      <c r="C28" s="73" t="str">
        <f t="shared" si="4"/>
        <v>Nguyễn Thành </v>
      </c>
      <c r="D28" s="74" t="str">
        <f t="shared" si="5"/>
        <v>Vinh</v>
      </c>
      <c r="E28" s="75">
        <f t="shared" si="6"/>
        <v>37459</v>
      </c>
      <c r="F28" s="71" t="str">
        <f t="shared" si="7"/>
        <v>KTC</v>
      </c>
      <c r="G28" s="85">
        <f>VLOOKUP(B28,data,8,0)</f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210</v>
      </c>
      <c r="C29" s="73" t="str">
        <f t="shared" si="4"/>
        <v>Nguyễn Văn</v>
      </c>
      <c r="D29" s="74" t="str">
        <f t="shared" si="5"/>
        <v>Vinh</v>
      </c>
      <c r="E29" s="75">
        <f t="shared" si="6"/>
        <v>37260</v>
      </c>
      <c r="F29" s="77" t="str">
        <f t="shared" si="7"/>
        <v>KTC</v>
      </c>
      <c r="G29" s="85">
        <f>VLOOKUP(B29,data,8,0)</f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211</v>
      </c>
      <c r="C30" s="73" t="str">
        <f t="shared" si="4"/>
        <v>Đặng Thị </v>
      </c>
      <c r="D30" s="74" t="str">
        <f t="shared" si="5"/>
        <v>Vượng</v>
      </c>
      <c r="E30" s="75">
        <f t="shared" si="6"/>
        <v>37482</v>
      </c>
      <c r="F30" s="71" t="str">
        <f t="shared" si="7"/>
        <v>KTC</v>
      </c>
      <c r="G30" s="85">
        <f>VLOOKUP(B30,data,8,0)</f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212</v>
      </c>
      <c r="C31" s="73" t="str">
        <f t="shared" si="4"/>
        <v>Diêm Thị</v>
      </c>
      <c r="D31" s="74" t="str">
        <f t="shared" si="5"/>
        <v>Yến</v>
      </c>
      <c r="E31" s="75">
        <f t="shared" si="6"/>
        <v>37258</v>
      </c>
      <c r="F31" s="77" t="str">
        <f t="shared" si="7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213</v>
      </c>
      <c r="C32" s="73" t="str">
        <f t="shared" si="4"/>
        <v>Nguyễn Thị Hải</v>
      </c>
      <c r="D32" s="74" t="str">
        <f t="shared" si="5"/>
        <v>Yến</v>
      </c>
      <c r="E32" s="75">
        <f t="shared" si="6"/>
        <v>36624</v>
      </c>
      <c r="F32" s="71" t="str">
        <f t="shared" si="7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2020-12-22T09:46:37Z</cp:lastPrinted>
  <dcterms:created xsi:type="dcterms:W3CDTF">2011-06-14T14:45:05Z</dcterms:created>
  <dcterms:modified xsi:type="dcterms:W3CDTF">2020-12-23T02:34:34Z</dcterms:modified>
  <cp:category/>
  <cp:version/>
  <cp:contentType/>
  <cp:contentStatus/>
</cp:coreProperties>
</file>